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eronika\OneDrive\Radna površin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E305" i="9" s="1"/>
  <c r="B305" i="9" s="1"/>
  <c r="G305" i="9"/>
  <c r="F305" i="9"/>
  <c r="H304" i="9"/>
  <c r="G304" i="9"/>
  <c r="F304" i="9"/>
  <c r="E304" i="9"/>
  <c r="B304" i="9" s="1"/>
  <c r="H303" i="9"/>
  <c r="G303" i="9"/>
  <c r="E303" i="9" s="1"/>
  <c r="F303" i="9"/>
  <c r="H302" i="9"/>
  <c r="G302" i="9"/>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F282" i="9"/>
  <c r="H281" i="9"/>
  <c r="G281" i="9"/>
  <c r="F281" i="9"/>
  <c r="F280" i="9"/>
  <c r="F279" i="9"/>
  <c r="F278" i="9"/>
  <c r="F276" i="9"/>
  <c r="L275" i="9"/>
  <c r="F275" i="9" s="1"/>
  <c r="H275" i="9"/>
  <c r="F274" i="9"/>
  <c r="I273" i="9"/>
  <c r="H273" i="9"/>
  <c r="F273" i="9"/>
  <c r="E272" i="9"/>
  <c r="M271" i="9"/>
  <c r="F271" i="9" s="1"/>
  <c r="B271" i="9" s="1"/>
  <c r="L271" i="9"/>
  <c r="E271" i="9"/>
  <c r="M270" i="9"/>
  <c r="L270" i="9"/>
  <c r="F270" i="9" s="1"/>
  <c r="E270" i="9"/>
  <c r="B270" i="9" s="1"/>
  <c r="M269" i="9"/>
  <c r="L269" i="9"/>
  <c r="F269" i="9"/>
  <c r="B269" i="9" s="1"/>
  <c r="E269" i="9"/>
  <c r="M268" i="9"/>
  <c r="L268" i="9"/>
  <c r="F268" i="9" s="1"/>
  <c r="E268" i="9"/>
  <c r="M267" i="9"/>
  <c r="F267" i="9" s="1"/>
  <c r="B267" i="9" s="1"/>
  <c r="L267" i="9"/>
  <c r="E267" i="9"/>
  <c r="M266" i="9"/>
  <c r="L266" i="9"/>
  <c r="F266" i="9" s="1"/>
  <c r="E266" i="9"/>
  <c r="B266" i="9" s="1"/>
  <c r="M265" i="9"/>
  <c r="L265" i="9"/>
  <c r="F265" i="9"/>
  <c r="B265" i="9" s="1"/>
  <c r="E265" i="9"/>
  <c r="M264" i="9"/>
  <c r="L264" i="9"/>
  <c r="F264" i="9" s="1"/>
  <c r="E264" i="9"/>
  <c r="M263" i="9"/>
  <c r="F263" i="9" s="1"/>
  <c r="B263" i="9" s="1"/>
  <c r="L263" i="9"/>
  <c r="E263" i="9"/>
  <c r="M262" i="9"/>
  <c r="L262" i="9"/>
  <c r="F262" i="9" s="1"/>
  <c r="E262" i="9"/>
  <c r="B262" i="9" s="1"/>
  <c r="M261" i="9"/>
  <c r="L261" i="9"/>
  <c r="F261" i="9"/>
  <c r="B261" i="9" s="1"/>
  <c r="E261" i="9"/>
  <c r="M260" i="9"/>
  <c r="L260" i="9"/>
  <c r="F260" i="9" s="1"/>
  <c r="E260" i="9"/>
  <c r="M259" i="9"/>
  <c r="F259" i="9" s="1"/>
  <c r="B259" i="9" s="1"/>
  <c r="L259" i="9"/>
  <c r="E259" i="9"/>
  <c r="M258" i="9"/>
  <c r="L258" i="9"/>
  <c r="F258" i="9" s="1"/>
  <c r="E258" i="9"/>
  <c r="B258" i="9" s="1"/>
  <c r="M257" i="9"/>
  <c r="L257" i="9"/>
  <c r="F257" i="9"/>
  <c r="B257" i="9" s="1"/>
  <c r="E257" i="9"/>
  <c r="M256" i="9"/>
  <c r="L256" i="9"/>
  <c r="F256" i="9" s="1"/>
  <c r="B256" i="9" s="1"/>
  <c r="E256" i="9"/>
  <c r="M255" i="9"/>
  <c r="F255" i="9" s="1"/>
  <c r="B255" i="9" s="1"/>
  <c r="L255" i="9"/>
  <c r="E255" i="9"/>
  <c r="M254" i="9"/>
  <c r="L254" i="9"/>
  <c r="F254" i="9"/>
  <c r="E254" i="9"/>
  <c r="B254" i="9" s="1"/>
  <c r="M253" i="9"/>
  <c r="L253" i="9"/>
  <c r="F253" i="9"/>
  <c r="B253" i="9" s="1"/>
  <c r="E253" i="9"/>
  <c r="M252" i="9"/>
  <c r="L252" i="9"/>
  <c r="F252" i="9" s="1"/>
  <c r="B252" i="9" s="1"/>
  <c r="E252" i="9"/>
  <c r="M251" i="9"/>
  <c r="L251" i="9"/>
  <c r="F251" i="9" s="1"/>
  <c r="E251" i="9"/>
  <c r="B251" i="9"/>
  <c r="M250" i="9"/>
  <c r="L250" i="9"/>
  <c r="F250" i="9"/>
  <c r="E250" i="9"/>
  <c r="B250" i="9" s="1"/>
  <c r="M249" i="9"/>
  <c r="L249" i="9"/>
  <c r="F249" i="9"/>
  <c r="B249" i="9" s="1"/>
  <c r="E249" i="9"/>
  <c r="M248" i="9"/>
  <c r="L248" i="9"/>
  <c r="F248" i="9" s="1"/>
  <c r="B248" i="9" s="1"/>
  <c r="E248" i="9"/>
  <c r="M247" i="9"/>
  <c r="L247" i="9"/>
  <c r="E247" i="9"/>
  <c r="M246" i="9"/>
  <c r="L246" i="9"/>
  <c r="F246" i="9"/>
  <c r="E246" i="9"/>
  <c r="B246" i="9" s="1"/>
  <c r="M245" i="9"/>
  <c r="L245" i="9"/>
  <c r="F245" i="9"/>
  <c r="B245" i="9" s="1"/>
  <c r="E245" i="9"/>
  <c r="M244" i="9"/>
  <c r="L244" i="9"/>
  <c r="F244" i="9" s="1"/>
  <c r="B244" i="9" s="1"/>
  <c r="E244" i="9"/>
  <c r="M243" i="9"/>
  <c r="F243" i="9" s="1"/>
  <c r="L243" i="9"/>
  <c r="E243" i="9"/>
  <c r="B243" i="9"/>
  <c r="M242" i="9"/>
  <c r="L242" i="9"/>
  <c r="F242" i="9" s="1"/>
  <c r="E242" i="9"/>
  <c r="M241" i="9"/>
  <c r="L241" i="9"/>
  <c r="F241" i="9"/>
  <c r="B241" i="9" s="1"/>
  <c r="E241" i="9"/>
  <c r="M240" i="9"/>
  <c r="L240" i="9"/>
  <c r="F240" i="9" s="1"/>
  <c r="B240" i="9" s="1"/>
  <c r="E240" i="9"/>
  <c r="M239" i="9"/>
  <c r="F239" i="9" s="1"/>
  <c r="L239" i="9"/>
  <c r="E239" i="9"/>
  <c r="B239" i="9"/>
  <c r="M238" i="9"/>
  <c r="L238" i="9"/>
  <c r="F238" i="9" s="1"/>
  <c r="E238" i="9"/>
  <c r="M237" i="9"/>
  <c r="L237" i="9"/>
  <c r="F237" i="9"/>
  <c r="B237" i="9" s="1"/>
  <c r="E237" i="9"/>
  <c r="M236" i="9"/>
  <c r="L236" i="9"/>
  <c r="F236" i="9" s="1"/>
  <c r="E236" i="9"/>
  <c r="B236" i="9" s="1"/>
  <c r="M235" i="9"/>
  <c r="F235" i="9" s="1"/>
  <c r="L235" i="9"/>
  <c r="E235" i="9"/>
  <c r="B235" i="9"/>
  <c r="M234" i="9"/>
  <c r="L234" i="9"/>
  <c r="F234" i="9" s="1"/>
  <c r="E234" i="9"/>
  <c r="M233" i="9"/>
  <c r="L233" i="9"/>
  <c r="F233" i="9"/>
  <c r="B233" i="9" s="1"/>
  <c r="E233" i="9"/>
  <c r="M232" i="9"/>
  <c r="L232" i="9"/>
  <c r="F232" i="9" s="1"/>
  <c r="B232" i="9" s="1"/>
  <c r="E232" i="9"/>
  <c r="M231" i="9"/>
  <c r="L231" i="9"/>
  <c r="F231" i="9" s="1"/>
  <c r="E231" i="9"/>
  <c r="B231" i="9"/>
  <c r="M230" i="9"/>
  <c r="L230" i="9"/>
  <c r="F230" i="9" s="1"/>
  <c r="E230" i="9"/>
  <c r="M229" i="9"/>
  <c r="L229" i="9"/>
  <c r="F229" i="9"/>
  <c r="B229" i="9" s="1"/>
  <c r="E229" i="9"/>
  <c r="M228" i="9"/>
  <c r="L228" i="9"/>
  <c r="F228" i="9" s="1"/>
  <c r="B228" i="9" s="1"/>
  <c r="E228" i="9"/>
  <c r="M227" i="9"/>
  <c r="L227" i="9"/>
  <c r="F227" i="9" s="1"/>
  <c r="B227" i="9" s="1"/>
  <c r="E227" i="9"/>
  <c r="M226" i="9"/>
  <c r="L226" i="9"/>
  <c r="F226" i="9" s="1"/>
  <c r="B226" i="9" s="1"/>
  <c r="E226" i="9"/>
  <c r="M225" i="9"/>
  <c r="F225" i="9" s="1"/>
  <c r="L225" i="9"/>
  <c r="E225" i="9"/>
  <c r="M224" i="9"/>
  <c r="L224" i="9"/>
  <c r="F224" i="9" s="1"/>
  <c r="B224" i="9" s="1"/>
  <c r="E224" i="9"/>
  <c r="M223" i="9"/>
  <c r="L223" i="9"/>
  <c r="E223" i="9"/>
  <c r="M222" i="9"/>
  <c r="F222" i="9" s="1"/>
  <c r="L222" i="9"/>
  <c r="E222" i="9"/>
  <c r="B222" i="9"/>
  <c r="M221" i="9"/>
  <c r="F221" i="9" s="1"/>
  <c r="L221" i="9"/>
  <c r="E221" i="9"/>
  <c r="M220" i="9"/>
  <c r="L220" i="9"/>
  <c r="E220" i="9"/>
  <c r="M219" i="9"/>
  <c r="L219" i="9"/>
  <c r="E219" i="9"/>
  <c r="M218" i="9"/>
  <c r="L218" i="9"/>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F109" i="9"/>
  <c r="H108" i="9"/>
  <c r="G108" i="9"/>
  <c r="F108" i="9"/>
  <c r="E108" i="9"/>
  <c r="B108" i="9" s="1"/>
  <c r="H107" i="9"/>
  <c r="E107" i="9" s="1"/>
  <c r="G107" i="9"/>
  <c r="F107" i="9"/>
  <c r="B107" i="9"/>
  <c r="H106" i="9"/>
  <c r="G106" i="9"/>
  <c r="F106" i="9"/>
  <c r="E106" i="9"/>
  <c r="B106" i="9" s="1"/>
  <c r="H105" i="9"/>
  <c r="G105" i="9"/>
  <c r="E105" i="9" s="1"/>
  <c r="F105" i="9"/>
  <c r="B105" i="9"/>
  <c r="H104" i="9"/>
  <c r="G104" i="9"/>
  <c r="F104" i="9"/>
  <c r="E104" i="9"/>
  <c r="B104" i="9" s="1"/>
  <c r="H103" i="9"/>
  <c r="E103" i="9" s="1"/>
  <c r="B103" i="9" s="1"/>
  <c r="G103" i="9"/>
  <c r="F103" i="9"/>
  <c r="H102" i="9"/>
  <c r="G102" i="9"/>
  <c r="E102" i="9" s="1"/>
  <c r="B102" i="9" s="1"/>
  <c r="F102" i="9"/>
  <c r="H101" i="9"/>
  <c r="G101" i="9"/>
  <c r="E101" i="9" s="1"/>
  <c r="B101" i="9" s="1"/>
  <c r="F101" i="9"/>
  <c r="H100" i="9"/>
  <c r="G100" i="9"/>
  <c r="E100" i="9" s="1"/>
  <c r="B100" i="9" s="1"/>
  <c r="F100" i="9"/>
  <c r="H99" i="9"/>
  <c r="E99" i="9" s="1"/>
  <c r="B99" i="9" s="1"/>
  <c r="G99" i="9"/>
  <c r="F99" i="9"/>
  <c r="H98" i="9"/>
  <c r="G98" i="9"/>
  <c r="F98" i="9"/>
  <c r="E98" i="9"/>
  <c r="B98" i="9" s="1"/>
  <c r="H97" i="9"/>
  <c r="G97" i="9"/>
  <c r="E97" i="9" s="1"/>
  <c r="F97" i="9"/>
  <c r="B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F47" i="9"/>
  <c r="H46" i="9"/>
  <c r="G46" i="9"/>
  <c r="E46" i="9" s="1"/>
  <c r="B46" i="9" s="1"/>
  <c r="F46" i="9"/>
  <c r="H45" i="9"/>
  <c r="E45" i="9" s="1"/>
  <c r="B45" i="9" s="1"/>
  <c r="G45" i="9"/>
  <c r="F45" i="9"/>
  <c r="H44" i="9"/>
  <c r="E44" i="9" s="1"/>
  <c r="B44" i="9" s="1"/>
  <c r="G44" i="9"/>
  <c r="F44" i="9"/>
  <c r="H43" i="9"/>
  <c r="G43" i="9"/>
  <c r="F43" i="9"/>
  <c r="H42" i="9"/>
  <c r="G42" i="9"/>
  <c r="E42" i="9" s="1"/>
  <c r="B42" i="9" s="1"/>
  <c r="F42" i="9"/>
  <c r="H41" i="9"/>
  <c r="E41" i="9" s="1"/>
  <c r="B41" i="9" s="1"/>
  <c r="G41" i="9"/>
  <c r="F41" i="9"/>
  <c r="H40" i="9"/>
  <c r="E40" i="9" s="1"/>
  <c r="B40" i="9" s="1"/>
  <c r="G40" i="9"/>
  <c r="F40" i="9"/>
  <c r="H39" i="9"/>
  <c r="G39" i="9"/>
  <c r="E39" i="9" s="1"/>
  <c r="B39" i="9" s="1"/>
  <c r="F39" i="9"/>
  <c r="H38" i="9"/>
  <c r="G38" i="9"/>
  <c r="F38" i="9"/>
  <c r="H37" i="9"/>
  <c r="E37" i="9" s="1"/>
  <c r="B37" i="9" s="1"/>
  <c r="G37" i="9"/>
  <c r="F37" i="9"/>
  <c r="H36" i="9"/>
  <c r="G36" i="9"/>
  <c r="F36" i="9"/>
  <c r="E36" i="9"/>
  <c r="B36" i="9" s="1"/>
  <c r="H35" i="9"/>
  <c r="G35" i="9"/>
  <c r="E35" i="9" s="1"/>
  <c r="B35" i="9" s="1"/>
  <c r="F35" i="9"/>
  <c r="H34" i="9"/>
  <c r="G34" i="9"/>
  <c r="F34" i="9"/>
  <c r="H33" i="9"/>
  <c r="G33" i="9"/>
  <c r="F33" i="9"/>
  <c r="H32" i="9"/>
  <c r="G32" i="9"/>
  <c r="F32" i="9"/>
  <c r="H31" i="9"/>
  <c r="G31" i="9"/>
  <c r="E31" i="9" s="1"/>
  <c r="B31" i="9" s="1"/>
  <c r="F31" i="9"/>
  <c r="H30" i="9"/>
  <c r="G30" i="9"/>
  <c r="F30" i="9"/>
  <c r="H29" i="9"/>
  <c r="E29" i="9" s="1"/>
  <c r="B29" i="9" s="1"/>
  <c r="G29" i="9"/>
  <c r="F29" i="9"/>
  <c r="H28" i="9"/>
  <c r="E28" i="9" s="1"/>
  <c r="B28" i="9" s="1"/>
  <c r="G28" i="9"/>
  <c r="F28" i="9"/>
  <c r="H27" i="9"/>
  <c r="G27" i="9"/>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E275" i="9" s="1"/>
  <c r="I3" i="9"/>
  <c r="H3" i="9"/>
  <c r="G3" i="9"/>
  <c r="D101" i="8"/>
  <c r="I36" i="3" s="1"/>
  <c r="D95" i="8"/>
  <c r="D90" i="8"/>
  <c r="D85" i="8"/>
  <c r="D80" i="8"/>
  <c r="D75" i="8"/>
  <c r="D70" i="8"/>
  <c r="D65" i="8"/>
  <c r="D60" i="8"/>
  <c r="D55" i="8"/>
  <c r="D49" i="8" s="1"/>
  <c r="D43" i="8" s="1"/>
  <c r="D50" i="8"/>
  <c r="D44" i="8"/>
  <c r="D36" i="8"/>
  <c r="D26" i="8"/>
  <c r="D24" i="8" s="1"/>
  <c r="C1499" i="1" s="1"/>
  <c r="D18" i="8"/>
  <c r="D8" i="8"/>
  <c r="D6" i="8" s="1"/>
  <c r="C1481" i="1" s="1"/>
  <c r="G1481" i="1" s="1"/>
  <c r="E44" i="7"/>
  <c r="D44" i="7"/>
  <c r="E39" i="7"/>
  <c r="D39" i="7"/>
  <c r="D38" i="7" s="1"/>
  <c r="E38" i="7"/>
  <c r="E30" i="7"/>
  <c r="D30" i="7"/>
  <c r="E23" i="7"/>
  <c r="E22" i="7" s="1"/>
  <c r="D1453" i="1" s="1"/>
  <c r="D23" i="7"/>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F115" i="6" s="1"/>
  <c r="D115" i="6"/>
  <c r="D114" i="6" s="1"/>
  <c r="E114" i="6"/>
  <c r="D1408"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250" i="5"/>
  <c r="C1227" i="1" s="1"/>
  <c r="F249" i="5"/>
  <c r="F248" i="5"/>
  <c r="F247" i="5"/>
  <c r="E246" i="5"/>
  <c r="D1223" i="1" s="1"/>
  <c r="D246" i="5"/>
  <c r="C1223" i="1" s="1"/>
  <c r="F244" i="5"/>
  <c r="F243" i="5"/>
  <c r="E242" i="5"/>
  <c r="D242" i="5"/>
  <c r="F242" i="5" s="1"/>
  <c r="F241" i="5"/>
  <c r="F240" i="5"/>
  <c r="E239" i="5"/>
  <c r="D239" i="5"/>
  <c r="D238"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F179" i="5"/>
  <c r="F178" i="5"/>
  <c r="E177" i="5"/>
  <c r="H307"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E625" i="4" s="1"/>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4" i="4" s="1"/>
  <c r="D593" i="4"/>
  <c r="F593" i="4" s="1"/>
  <c r="F592" i="4"/>
  <c r="F591" i="4"/>
  <c r="E590" i="4"/>
  <c r="E580" i="4" s="1"/>
  <c r="D590" i="4"/>
  <c r="F590" i="4" s="1"/>
  <c r="F589" i="4"/>
  <c r="F588" i="4"/>
  <c r="F587" i="4"/>
  <c r="E587" i="4"/>
  <c r="D587" i="4"/>
  <c r="F586" i="4"/>
  <c r="F585" i="4"/>
  <c r="E585" i="4"/>
  <c r="D585" i="4"/>
  <c r="F584" i="4"/>
  <c r="F583" i="4"/>
  <c r="F582" i="4"/>
  <c r="E581" i="4"/>
  <c r="D581" i="4"/>
  <c r="D580" i="4" s="1"/>
  <c r="F580" i="4" s="1"/>
  <c r="F579" i="4"/>
  <c r="F578" i="4"/>
  <c r="E577" i="4"/>
  <c r="D577" i="4"/>
  <c r="F577" i="4" s="1"/>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E528" i="4" s="1"/>
  <c r="D530" i="4"/>
  <c r="F530" i="4" s="1"/>
  <c r="D529" i="4"/>
  <c r="F527" i="4"/>
  <c r="F526" i="4"/>
  <c r="E525" i="4"/>
  <c r="D525" i="4"/>
  <c r="F525" i="4" s="1"/>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s="1"/>
  <c r="F484" i="4" s="1"/>
  <c r="E484" i="4"/>
  <c r="F483" i="4"/>
  <c r="F482" i="4"/>
  <c r="F481" i="4"/>
  <c r="E481" i="4"/>
  <c r="D481" i="4"/>
  <c r="F480" i="4"/>
  <c r="F479" i="4"/>
  <c r="F478" i="4"/>
  <c r="E478" i="4"/>
  <c r="D478" i="4"/>
  <c r="F477" i="4"/>
  <c r="F476" i="4"/>
  <c r="F475" i="4"/>
  <c r="F474" i="4"/>
  <c r="F473" i="4"/>
  <c r="E473" i="4"/>
  <c r="D473" i="4"/>
  <c r="D472" i="4" s="1"/>
  <c r="F472" i="4" s="1"/>
  <c r="E472" i="4"/>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3" i="1" s="1"/>
  <c r="D418" i="4"/>
  <c r="F417" i="4"/>
  <c r="E417" i="4"/>
  <c r="D417" i="4"/>
  <c r="D644" i="4" s="1"/>
  <c r="F644" i="4" s="1"/>
  <c r="E416" i="4"/>
  <c r="F416" i="4" s="1"/>
  <c r="D416" i="4"/>
  <c r="D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s="1"/>
  <c r="F362" i="4"/>
  <c r="F361" i="4"/>
  <c r="F360" i="4"/>
  <c r="F359" i="4"/>
  <c r="F358" i="4"/>
  <c r="F357" i="4"/>
  <c r="F356" i="4"/>
  <c r="E356" i="4"/>
  <c r="D356" i="4"/>
  <c r="F355" i="4"/>
  <c r="F354" i="4"/>
  <c r="F353" i="4"/>
  <c r="E352" i="4"/>
  <c r="D352" i="4"/>
  <c r="D351" i="4" s="1"/>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s="1"/>
  <c r="E311" i="4"/>
  <c r="F310" i="4"/>
  <c r="F309" i="4"/>
  <c r="F308" i="4"/>
  <c r="F307" i="4"/>
  <c r="F306" i="4"/>
  <c r="F305" i="4"/>
  <c r="F304" i="4"/>
  <c r="E304" i="4"/>
  <c r="D304" i="4"/>
  <c r="F303" i="4"/>
  <c r="F302" i="4"/>
  <c r="F301" i="4"/>
  <c r="E300" i="4"/>
  <c r="D300" i="4"/>
  <c r="D299" i="4" s="1"/>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E259" i="4"/>
  <c r="E252" i="4" s="1"/>
  <c r="D248"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s="1"/>
  <c r="F224" i="4" s="1"/>
  <c r="E224" i="4"/>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40" i="4"/>
  <c r="F139" i="4"/>
  <c r="D139" i="4"/>
  <c r="F138" i="4"/>
  <c r="F137" i="4"/>
  <c r="F136" i="4"/>
  <c r="F135" i="4"/>
  <c r="E134" i="4"/>
  <c r="E133" i="4" s="1"/>
  <c r="D134" i="4"/>
  <c r="F134" i="4" s="1"/>
  <c r="D133" i="4"/>
  <c r="F132" i="4"/>
  <c r="F131" i="4"/>
  <c r="F130" i="4"/>
  <c r="F129" i="4"/>
  <c r="E128" i="4"/>
  <c r="F128" i="4" s="1"/>
  <c r="D128" i="4"/>
  <c r="F127" i="4"/>
  <c r="F126" i="4"/>
  <c r="E125" i="4"/>
  <c r="D125" i="4"/>
  <c r="E124" i="4"/>
  <c r="F123" i="4"/>
  <c r="F122" i="4"/>
  <c r="F121" i="4"/>
  <c r="E120" i="4"/>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78" i="1" s="1"/>
  <c r="D83" i="4"/>
  <c r="F81" i="4"/>
  <c r="F80" i="4"/>
  <c r="F79" i="4"/>
  <c r="F78" i="4"/>
  <c r="E77" i="4"/>
  <c r="D77" i="4"/>
  <c r="F77" i="4" s="1"/>
  <c r="F76" i="4"/>
  <c r="F75" i="4"/>
  <c r="E74" i="4"/>
  <c r="D74" i="4"/>
  <c r="F73" i="4"/>
  <c r="F72" i="4"/>
  <c r="F71" i="4"/>
  <c r="E71" i="4"/>
  <c r="D71" i="4"/>
  <c r="F70" i="4"/>
  <c r="F69" i="4"/>
  <c r="E68" i="4"/>
  <c r="F68" i="4" s="1"/>
  <c r="D68" i="4"/>
  <c r="F67" i="4"/>
  <c r="F66" i="4"/>
  <c r="E65" i="4"/>
  <c r="D65" i="4"/>
  <c r="F65" i="4" s="1"/>
  <c r="F64" i="4"/>
  <c r="F63" i="4"/>
  <c r="E62" i="4"/>
  <c r="D62" i="4"/>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G36" i="3"/>
  <c r="B36" i="3"/>
  <c r="I35"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H1578" i="1" s="1"/>
  <c r="C1577" i="1"/>
  <c r="G1577" i="1" s="1"/>
  <c r="H1575" i="1"/>
  <c r="G1575" i="1"/>
  <c r="C1575" i="1"/>
  <c r="C1574" i="1"/>
  <c r="H1574" i="1" s="1"/>
  <c r="C1573" i="1"/>
  <c r="G1573" i="1" s="1"/>
  <c r="H1572" i="1"/>
  <c r="G1572" i="1"/>
  <c r="C1572" i="1"/>
  <c r="H1571" i="1"/>
  <c r="G1571" i="1"/>
  <c r="C1571" i="1"/>
  <c r="C1570" i="1"/>
  <c r="H1570" i="1" s="1"/>
  <c r="C1569" i="1"/>
  <c r="G1569" i="1" s="1"/>
  <c r="H1568" i="1"/>
  <c r="G1568" i="1"/>
  <c r="C1568" i="1"/>
  <c r="H1567" i="1"/>
  <c r="G1567" i="1"/>
  <c r="C1567" i="1"/>
  <c r="C1566" i="1"/>
  <c r="H1566" i="1" s="1"/>
  <c r="C1565" i="1"/>
  <c r="G1565" i="1" s="1"/>
  <c r="H1564" i="1"/>
  <c r="G1564" i="1"/>
  <c r="C1564" i="1"/>
  <c r="H1563" i="1"/>
  <c r="G1563" i="1"/>
  <c r="C1563" i="1"/>
  <c r="C1562" i="1"/>
  <c r="H1562" i="1" s="1"/>
  <c r="C1561" i="1"/>
  <c r="G1561" i="1" s="1"/>
  <c r="H1560" i="1"/>
  <c r="G1560" i="1"/>
  <c r="C1560" i="1"/>
  <c r="H1559" i="1"/>
  <c r="G1559" i="1"/>
  <c r="C1559" i="1"/>
  <c r="C1558" i="1"/>
  <c r="H1558" i="1" s="1"/>
  <c r="C1557" i="1"/>
  <c r="G1557" i="1" s="1"/>
  <c r="H1556" i="1"/>
  <c r="G1556" i="1"/>
  <c r="C1556" i="1"/>
  <c r="H1555" i="1"/>
  <c r="G1555" i="1"/>
  <c r="C1555" i="1"/>
  <c r="C1554" i="1"/>
  <c r="H1554" i="1" s="1"/>
  <c r="C1553" i="1"/>
  <c r="G1553" i="1" s="1"/>
  <c r="H1552" i="1"/>
  <c r="G1552" i="1"/>
  <c r="C1552" i="1"/>
  <c r="H1551" i="1"/>
  <c r="G1551" i="1"/>
  <c r="C1551" i="1"/>
  <c r="C1550" i="1"/>
  <c r="H1550" i="1" s="1"/>
  <c r="C1549" i="1"/>
  <c r="G1549" i="1" s="1"/>
  <c r="H1548" i="1"/>
  <c r="G1548" i="1"/>
  <c r="C1548" i="1"/>
  <c r="H1547" i="1"/>
  <c r="G1547" i="1"/>
  <c r="C1547" i="1"/>
  <c r="C1546" i="1"/>
  <c r="H1546" i="1" s="1"/>
  <c r="C1545" i="1"/>
  <c r="G1545" i="1" s="1"/>
  <c r="H1544" i="1"/>
  <c r="G1544" i="1"/>
  <c r="C1544" i="1"/>
  <c r="H1543" i="1"/>
  <c r="G1543" i="1"/>
  <c r="C1543" i="1"/>
  <c r="C1542" i="1"/>
  <c r="H1542" i="1" s="1"/>
  <c r="C1541" i="1"/>
  <c r="G1541" i="1" s="1"/>
  <c r="H1540" i="1"/>
  <c r="G1540" i="1"/>
  <c r="C1540" i="1"/>
  <c r="H1539" i="1"/>
  <c r="G1539" i="1"/>
  <c r="C1539" i="1"/>
  <c r="C1538" i="1"/>
  <c r="H1538" i="1" s="1"/>
  <c r="C1537" i="1"/>
  <c r="G1537" i="1" s="1"/>
  <c r="H1536" i="1"/>
  <c r="G1536" i="1"/>
  <c r="C1536" i="1"/>
  <c r="H1535" i="1"/>
  <c r="G1535" i="1"/>
  <c r="C1535" i="1"/>
  <c r="C1534" i="1"/>
  <c r="H1534" i="1" s="1"/>
  <c r="C1533" i="1"/>
  <c r="G1533" i="1" s="1"/>
  <c r="H1532" i="1"/>
  <c r="G1532" i="1"/>
  <c r="C1532" i="1"/>
  <c r="H1531" i="1"/>
  <c r="G1531" i="1"/>
  <c r="C1531" i="1"/>
  <c r="C1530" i="1"/>
  <c r="H1530" i="1" s="1"/>
  <c r="C1529" i="1"/>
  <c r="G1529" i="1" s="1"/>
  <c r="H1528" i="1"/>
  <c r="G1528" i="1"/>
  <c r="C1528" i="1"/>
  <c r="H1527" i="1"/>
  <c r="G1527" i="1"/>
  <c r="C1527" i="1"/>
  <c r="C1526" i="1"/>
  <c r="H1526" i="1" s="1"/>
  <c r="C1525" i="1"/>
  <c r="G1525" i="1" s="1"/>
  <c r="H1524" i="1"/>
  <c r="G1524" i="1"/>
  <c r="C1524" i="1"/>
  <c r="H1523" i="1"/>
  <c r="G1523" i="1"/>
  <c r="C1523" i="1"/>
  <c r="C1522" i="1"/>
  <c r="H1522" i="1" s="1"/>
  <c r="C1521" i="1"/>
  <c r="G1521" i="1" s="1"/>
  <c r="H1520" i="1"/>
  <c r="G1520" i="1"/>
  <c r="C1520" i="1"/>
  <c r="H1519" i="1"/>
  <c r="G1519" i="1"/>
  <c r="C1519" i="1"/>
  <c r="C1518" i="1"/>
  <c r="H1518" i="1" s="1"/>
  <c r="H1516" i="1"/>
  <c r="G1516" i="1"/>
  <c r="C1516" i="1"/>
  <c r="H1515" i="1"/>
  <c r="G1515" i="1"/>
  <c r="C1515" i="1"/>
  <c r="C1514" i="1"/>
  <c r="C1513" i="1"/>
  <c r="G1513" i="1" s="1"/>
  <c r="H1512" i="1"/>
  <c r="G1512" i="1"/>
  <c r="C1512" i="1"/>
  <c r="H1511" i="1"/>
  <c r="G1511" i="1"/>
  <c r="C1511" i="1"/>
  <c r="C1510" i="1"/>
  <c r="C1509" i="1"/>
  <c r="G1509" i="1" s="1"/>
  <c r="H1508" i="1"/>
  <c r="G1508" i="1"/>
  <c r="C1508" i="1"/>
  <c r="G1507" i="1"/>
  <c r="C1507" i="1"/>
  <c r="H1507" i="1" s="1"/>
  <c r="C1506" i="1"/>
  <c r="C1505" i="1"/>
  <c r="G1505" i="1" s="1"/>
  <c r="H1504" i="1"/>
  <c r="C1504" i="1"/>
  <c r="G1504" i="1" s="1"/>
  <c r="G1503" i="1"/>
  <c r="C1503" i="1"/>
  <c r="H1503" i="1" s="1"/>
  <c r="C1502" i="1"/>
  <c r="H1500" i="1"/>
  <c r="G1500" i="1"/>
  <c r="C1500" i="1"/>
  <c r="C1498" i="1"/>
  <c r="C1497" i="1"/>
  <c r="G1497" i="1" s="1"/>
  <c r="H1496" i="1"/>
  <c r="G1496" i="1"/>
  <c r="C1496" i="1"/>
  <c r="H1495" i="1"/>
  <c r="G1495" i="1"/>
  <c r="C1495" i="1"/>
  <c r="C1494" i="1"/>
  <c r="C1493" i="1"/>
  <c r="G1493" i="1" s="1"/>
  <c r="G1492" i="1"/>
  <c r="C1492" i="1"/>
  <c r="H1492" i="1" s="1"/>
  <c r="C1491" i="1"/>
  <c r="H1491" i="1" s="1"/>
  <c r="C1490" i="1"/>
  <c r="C1489" i="1"/>
  <c r="G1489" i="1" s="1"/>
  <c r="H1488" i="1"/>
  <c r="G1488" i="1"/>
  <c r="C1488" i="1"/>
  <c r="H1487" i="1"/>
  <c r="G1487" i="1"/>
  <c r="C1487" i="1"/>
  <c r="C1486" i="1"/>
  <c r="C1485" i="1"/>
  <c r="G1485" i="1" s="1"/>
  <c r="C1484" i="1"/>
  <c r="H1484" i="1" s="1"/>
  <c r="C1482" i="1"/>
  <c r="H1480" i="1"/>
  <c r="G1480" i="1"/>
  <c r="C1480" i="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D1471" i="1"/>
  <c r="J1471" i="1" s="1"/>
  <c r="C1471" i="1"/>
  <c r="H1470" i="1"/>
  <c r="G1470" i="1"/>
  <c r="D1470" i="1"/>
  <c r="C1470" i="1"/>
  <c r="H1469" i="1"/>
  <c r="G1469" i="1"/>
  <c r="D1469" i="1"/>
  <c r="C1469" i="1"/>
  <c r="J1468" i="1"/>
  <c r="D1468" i="1"/>
  <c r="C1468" i="1"/>
  <c r="H1467" i="1"/>
  <c r="D1467" i="1"/>
  <c r="J1467" i="1" s="1"/>
  <c r="C1467" i="1"/>
  <c r="G1467" i="1" s="1"/>
  <c r="J1466" i="1"/>
  <c r="D1466" i="1"/>
  <c r="C1466" i="1"/>
  <c r="H1465" i="1"/>
  <c r="G1465" i="1"/>
  <c r="D1465" i="1"/>
  <c r="J1465" i="1" s="1"/>
  <c r="C1465" i="1"/>
  <c r="J1464" i="1"/>
  <c r="D1464" i="1"/>
  <c r="C1464" i="1"/>
  <c r="H1463" i="1"/>
  <c r="G1463" i="1"/>
  <c r="D1463" i="1"/>
  <c r="J1463" i="1" s="1"/>
  <c r="C1463" i="1"/>
  <c r="J1462" i="1"/>
  <c r="D1462" i="1"/>
  <c r="C1462" i="1"/>
  <c r="D1461" i="1"/>
  <c r="C1461" i="1"/>
  <c r="H1460" i="1"/>
  <c r="G1460" i="1"/>
  <c r="D1460" i="1"/>
  <c r="J1460" i="1" s="1"/>
  <c r="C1460" i="1"/>
  <c r="D1459" i="1"/>
  <c r="C1459" i="1"/>
  <c r="J1459" i="1" s="1"/>
  <c r="H1458" i="1"/>
  <c r="G1458" i="1"/>
  <c r="D1458" i="1"/>
  <c r="J1458" i="1" s="1"/>
  <c r="C1458" i="1"/>
  <c r="D1457" i="1"/>
  <c r="C1457" i="1"/>
  <c r="J1457" i="1" s="1"/>
  <c r="D1456" i="1"/>
  <c r="J1456" i="1" s="1"/>
  <c r="C1456" i="1"/>
  <c r="D1455" i="1"/>
  <c r="C1455" i="1"/>
  <c r="J1455" i="1" s="1"/>
  <c r="D1454" i="1"/>
  <c r="C1454" i="1"/>
  <c r="H1452" i="1"/>
  <c r="G1452" i="1"/>
  <c r="D1452" i="1"/>
  <c r="J1452" i="1" s="1"/>
  <c r="C1452" i="1"/>
  <c r="D1451" i="1"/>
  <c r="C1451" i="1"/>
  <c r="J1451" i="1" s="1"/>
  <c r="H1450" i="1"/>
  <c r="G1450" i="1"/>
  <c r="D1450" i="1"/>
  <c r="J1450" i="1" s="1"/>
  <c r="C1450" i="1"/>
  <c r="D1449" i="1"/>
  <c r="C1449" i="1"/>
  <c r="J1449" i="1" s="1"/>
  <c r="H1448" i="1"/>
  <c r="G1448" i="1"/>
  <c r="D1448" i="1"/>
  <c r="J1448" i="1" s="1"/>
  <c r="C1448" i="1"/>
  <c r="D1447" i="1"/>
  <c r="C1447" i="1"/>
  <c r="J1447" i="1" s="1"/>
  <c r="H1446" i="1"/>
  <c r="G1446" i="1"/>
  <c r="D1446" i="1"/>
  <c r="J1446" i="1" s="1"/>
  <c r="C1446" i="1"/>
  <c r="D1445" i="1"/>
  <c r="C1445" i="1"/>
  <c r="G1445" i="1" s="1"/>
  <c r="D1444" i="1"/>
  <c r="G1444" i="1" s="1"/>
  <c r="C1444" i="1"/>
  <c r="D1443" i="1"/>
  <c r="C1443" i="1"/>
  <c r="D1442" i="1"/>
  <c r="G1442" i="1" s="1"/>
  <c r="C1442" i="1"/>
  <c r="D1441" i="1"/>
  <c r="C1441" i="1"/>
  <c r="D1440" i="1"/>
  <c r="G1440" i="1" s="1"/>
  <c r="C1440" i="1"/>
  <c r="D1439" i="1"/>
  <c r="C1439" i="1"/>
  <c r="D1438" i="1"/>
  <c r="C1438" i="1"/>
  <c r="G1438" i="1" s="1"/>
  <c r="H1437" i="1"/>
  <c r="D1437" i="1"/>
  <c r="C1437" i="1"/>
  <c r="G1437" i="1" s="1"/>
  <c r="D1434" i="1"/>
  <c r="C1434" i="1"/>
  <c r="G1434" i="1" s="1"/>
  <c r="H1433" i="1"/>
  <c r="D1433" i="1"/>
  <c r="C1433" i="1"/>
  <c r="G1433" i="1" s="1"/>
  <c r="H1432" i="1"/>
  <c r="D1432" i="1"/>
  <c r="C1432" i="1"/>
  <c r="G1432" i="1" s="1"/>
  <c r="D1431" i="1"/>
  <c r="C1431" i="1"/>
  <c r="G1431" i="1" s="1"/>
  <c r="D1430" i="1"/>
  <c r="C1430" i="1"/>
  <c r="G1430" i="1" s="1"/>
  <c r="H1429" i="1"/>
  <c r="D1429" i="1"/>
  <c r="C1429" i="1"/>
  <c r="G1429" i="1" s="1"/>
  <c r="H1428" i="1"/>
  <c r="D1428" i="1"/>
  <c r="C1428" i="1"/>
  <c r="G1428" i="1" s="1"/>
  <c r="D1427" i="1"/>
  <c r="C1427" i="1"/>
  <c r="G1427" i="1" s="1"/>
  <c r="D1426" i="1"/>
  <c r="C1426" i="1"/>
  <c r="G1426" i="1" s="1"/>
  <c r="H1425" i="1"/>
  <c r="D1425" i="1"/>
  <c r="C1425" i="1"/>
  <c r="G1425" i="1" s="1"/>
  <c r="H1424" i="1"/>
  <c r="D1424" i="1"/>
  <c r="C1424" i="1"/>
  <c r="G1424" i="1" s="1"/>
  <c r="D1423" i="1"/>
  <c r="D1422" i="1"/>
  <c r="C1422" i="1"/>
  <c r="G1422" i="1" s="1"/>
  <c r="H1421" i="1"/>
  <c r="D1421" i="1"/>
  <c r="C1421" i="1"/>
  <c r="G1421" i="1" s="1"/>
  <c r="H1420" i="1"/>
  <c r="D1420" i="1"/>
  <c r="C1420" i="1"/>
  <c r="D1419" i="1"/>
  <c r="C1419" i="1"/>
  <c r="G1419" i="1" s="1"/>
  <c r="D1418" i="1"/>
  <c r="C1418" i="1"/>
  <c r="G1418" i="1" s="1"/>
  <c r="H1417" i="1"/>
  <c r="D1417" i="1"/>
  <c r="C1417" i="1"/>
  <c r="G1417" i="1" s="1"/>
  <c r="H1416" i="1"/>
  <c r="D1416" i="1"/>
  <c r="C1416" i="1"/>
  <c r="G1416" i="1" s="1"/>
  <c r="D1415" i="1"/>
  <c r="C1415" i="1"/>
  <c r="G1415" i="1" s="1"/>
  <c r="D1414" i="1"/>
  <c r="C1414" i="1"/>
  <c r="G1414" i="1" s="1"/>
  <c r="H1413" i="1"/>
  <c r="D1413" i="1"/>
  <c r="C1413" i="1"/>
  <c r="G1413" i="1" s="1"/>
  <c r="H1412" i="1"/>
  <c r="D1412" i="1"/>
  <c r="C1412" i="1"/>
  <c r="G1412" i="1" s="1"/>
  <c r="D1411" i="1"/>
  <c r="C1411" i="1"/>
  <c r="D1410" i="1"/>
  <c r="C1410" i="1"/>
  <c r="G1410" i="1" s="1"/>
  <c r="H1409" i="1"/>
  <c r="D1409" i="1"/>
  <c r="C1409" i="1"/>
  <c r="G1409" i="1" s="1"/>
  <c r="C1408" i="1"/>
  <c r="D1407" i="1"/>
  <c r="C1407" i="1"/>
  <c r="G1407" i="1" s="1"/>
  <c r="D1406" i="1"/>
  <c r="C1406" i="1"/>
  <c r="G1406" i="1" s="1"/>
  <c r="H1405" i="1"/>
  <c r="D1405" i="1"/>
  <c r="C1405" i="1"/>
  <c r="G1405" i="1" s="1"/>
  <c r="H1404" i="1"/>
  <c r="D1404" i="1"/>
  <c r="C1404" i="1"/>
  <c r="G1404" i="1" s="1"/>
  <c r="D1403" i="1"/>
  <c r="C1403" i="1"/>
  <c r="G1403" i="1" s="1"/>
  <c r="D1402" i="1"/>
  <c r="C1402" i="1"/>
  <c r="G1402" i="1" s="1"/>
  <c r="H1401" i="1"/>
  <c r="D1401" i="1"/>
  <c r="C1401" i="1"/>
  <c r="G1401" i="1" s="1"/>
  <c r="H1400" i="1"/>
  <c r="D1400" i="1"/>
  <c r="C1400" i="1"/>
  <c r="G1400" i="1" s="1"/>
  <c r="D1399" i="1"/>
  <c r="C1399" i="1"/>
  <c r="G1399" i="1" s="1"/>
  <c r="D1398" i="1"/>
  <c r="C1398" i="1"/>
  <c r="G1398" i="1" s="1"/>
  <c r="H1397" i="1"/>
  <c r="D1397" i="1"/>
  <c r="C1397" i="1"/>
  <c r="G1397" i="1" s="1"/>
  <c r="H1396" i="1"/>
  <c r="D1396" i="1"/>
  <c r="C1396" i="1"/>
  <c r="G1396" i="1" s="1"/>
  <c r="D1395" i="1"/>
  <c r="C1395" i="1"/>
  <c r="G1395" i="1" s="1"/>
  <c r="D1394" i="1"/>
  <c r="C1394" i="1"/>
  <c r="G1394" i="1" s="1"/>
  <c r="H1393" i="1"/>
  <c r="D1393" i="1"/>
  <c r="C1393" i="1"/>
  <c r="G1393" i="1" s="1"/>
  <c r="H1392" i="1"/>
  <c r="D1392" i="1"/>
  <c r="C1392" i="1"/>
  <c r="G1392" i="1" s="1"/>
  <c r="D1391" i="1"/>
  <c r="C1391" i="1"/>
  <c r="G1391" i="1" s="1"/>
  <c r="D1390" i="1"/>
  <c r="C1390" i="1"/>
  <c r="G1390" i="1" s="1"/>
  <c r="H1389" i="1"/>
  <c r="D1389" i="1"/>
  <c r="C1389" i="1"/>
  <c r="G1389" i="1" s="1"/>
  <c r="H1388" i="1"/>
  <c r="D1388" i="1"/>
  <c r="C1388" i="1"/>
  <c r="G1388" i="1" s="1"/>
  <c r="D1387" i="1"/>
  <c r="C1387" i="1"/>
  <c r="G1387" i="1" s="1"/>
  <c r="D1386" i="1"/>
  <c r="C1386" i="1"/>
  <c r="G1386" i="1" s="1"/>
  <c r="H1385" i="1"/>
  <c r="D1385" i="1"/>
  <c r="C1385" i="1"/>
  <c r="G1385" i="1" s="1"/>
  <c r="H1384" i="1"/>
  <c r="D1384" i="1"/>
  <c r="C1384" i="1"/>
  <c r="G1384" i="1" s="1"/>
  <c r="D1383" i="1"/>
  <c r="C1383" i="1"/>
  <c r="G1383" i="1" s="1"/>
  <c r="D1382" i="1"/>
  <c r="C1382" i="1"/>
  <c r="G1382" i="1" s="1"/>
  <c r="H1381" i="1"/>
  <c r="D1381" i="1"/>
  <c r="C1381" i="1"/>
  <c r="G1381" i="1" s="1"/>
  <c r="H1380" i="1"/>
  <c r="D1380" i="1"/>
  <c r="C1380" i="1"/>
  <c r="G1380" i="1" s="1"/>
  <c r="D1379" i="1"/>
  <c r="C1379" i="1"/>
  <c r="G1379" i="1" s="1"/>
  <c r="D1378" i="1"/>
  <c r="C1378" i="1"/>
  <c r="G1378" i="1" s="1"/>
  <c r="H1377" i="1"/>
  <c r="D1377" i="1"/>
  <c r="C1377" i="1"/>
  <c r="G1377" i="1" s="1"/>
  <c r="H1376" i="1"/>
  <c r="D1376" i="1"/>
  <c r="C1376" i="1"/>
  <c r="G1376" i="1" s="1"/>
  <c r="D1375" i="1"/>
  <c r="C1375" i="1"/>
  <c r="G1375" i="1" s="1"/>
  <c r="D1374" i="1"/>
  <c r="C1374" i="1"/>
  <c r="G1374" i="1" s="1"/>
  <c r="H1373" i="1"/>
  <c r="D1373" i="1"/>
  <c r="C1373" i="1"/>
  <c r="G1373" i="1" s="1"/>
  <c r="H1372" i="1"/>
  <c r="D1372" i="1"/>
  <c r="C1372" i="1"/>
  <c r="G1372" i="1" s="1"/>
  <c r="D1371" i="1"/>
  <c r="C1371" i="1"/>
  <c r="G1371" i="1" s="1"/>
  <c r="D1370" i="1"/>
  <c r="C1370" i="1"/>
  <c r="G1370" i="1" s="1"/>
  <c r="H1369" i="1"/>
  <c r="D1369" i="1"/>
  <c r="C1369" i="1"/>
  <c r="G1369" i="1" s="1"/>
  <c r="H1368" i="1"/>
  <c r="D1368" i="1"/>
  <c r="C1368" i="1"/>
  <c r="G1368" i="1" s="1"/>
  <c r="D1367" i="1"/>
  <c r="C1367" i="1"/>
  <c r="G1367" i="1" s="1"/>
  <c r="D1366" i="1"/>
  <c r="C1366" i="1"/>
  <c r="G1366" i="1" s="1"/>
  <c r="H1365" i="1"/>
  <c r="D1365" i="1"/>
  <c r="C1365" i="1"/>
  <c r="G1365" i="1" s="1"/>
  <c r="H1364" i="1"/>
  <c r="D1364" i="1"/>
  <c r="C1364" i="1"/>
  <c r="G1364" i="1" s="1"/>
  <c r="D1363" i="1"/>
  <c r="C1363" i="1"/>
  <c r="G1363" i="1" s="1"/>
  <c r="D1362" i="1"/>
  <c r="C1362" i="1"/>
  <c r="G1362" i="1" s="1"/>
  <c r="H1361" i="1"/>
  <c r="D1361" i="1"/>
  <c r="C1361" i="1"/>
  <c r="G1361" i="1" s="1"/>
  <c r="H1360" i="1"/>
  <c r="D1360" i="1"/>
  <c r="C1360" i="1"/>
  <c r="G1360" i="1" s="1"/>
  <c r="D1359" i="1"/>
  <c r="C1359" i="1"/>
  <c r="G1359" i="1" s="1"/>
  <c r="D1358" i="1"/>
  <c r="C1358" i="1"/>
  <c r="G1358" i="1" s="1"/>
  <c r="H1357" i="1"/>
  <c r="D1357" i="1"/>
  <c r="C1357" i="1"/>
  <c r="G1357" i="1" s="1"/>
  <c r="H1356" i="1"/>
  <c r="D1356" i="1"/>
  <c r="C1356" i="1"/>
  <c r="G1356" i="1" s="1"/>
  <c r="D1355" i="1"/>
  <c r="C1355" i="1"/>
  <c r="G1355" i="1" s="1"/>
  <c r="D1354" i="1"/>
  <c r="C1354" i="1"/>
  <c r="G1354" i="1" s="1"/>
  <c r="H1353" i="1"/>
  <c r="D1353" i="1"/>
  <c r="C1353" i="1"/>
  <c r="G1353" i="1" s="1"/>
  <c r="H1352" i="1"/>
  <c r="D1352" i="1"/>
  <c r="C1352" i="1"/>
  <c r="G1352" i="1" s="1"/>
  <c r="D1351" i="1"/>
  <c r="C1351" i="1"/>
  <c r="G1351" i="1" s="1"/>
  <c r="D1350" i="1"/>
  <c r="C1350" i="1"/>
  <c r="G1350" i="1" s="1"/>
  <c r="H1349" i="1"/>
  <c r="D1349" i="1"/>
  <c r="C1349" i="1"/>
  <c r="G1349" i="1" s="1"/>
  <c r="H1348" i="1"/>
  <c r="D1348" i="1"/>
  <c r="C1348" i="1"/>
  <c r="G1348" i="1" s="1"/>
  <c r="D1347" i="1"/>
  <c r="C1347" i="1"/>
  <c r="G1347" i="1" s="1"/>
  <c r="D1346" i="1"/>
  <c r="C1346" i="1"/>
  <c r="H1345" i="1"/>
  <c r="D1345" i="1"/>
  <c r="C1345" i="1"/>
  <c r="G1345" i="1" s="1"/>
  <c r="H1344" i="1"/>
  <c r="D1344" i="1"/>
  <c r="C1344" i="1"/>
  <c r="G1344" i="1" s="1"/>
  <c r="D1343" i="1"/>
  <c r="C1343" i="1"/>
  <c r="G1343" i="1" s="1"/>
  <c r="D1342" i="1"/>
  <c r="C1342" i="1"/>
  <c r="H1341" i="1"/>
  <c r="D1341" i="1"/>
  <c r="C1341" i="1"/>
  <c r="G1341" i="1" s="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G1278" i="1" s="1"/>
  <c r="C1278" i="1"/>
  <c r="H1277" i="1"/>
  <c r="G1277" i="1"/>
  <c r="D1277" i="1"/>
  <c r="C1277" i="1"/>
  <c r="H1276" i="1"/>
  <c r="G1276" i="1"/>
  <c r="D1276" i="1"/>
  <c r="C1276" i="1"/>
  <c r="H1275" i="1"/>
  <c r="G1275" i="1"/>
  <c r="D1275" i="1"/>
  <c r="C1275" i="1"/>
  <c r="D1274" i="1"/>
  <c r="G1274" i="1" s="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H1247" i="1" s="1"/>
  <c r="H1246" i="1"/>
  <c r="G1246" i="1"/>
  <c r="D1246" i="1"/>
  <c r="C1246" i="1"/>
  <c r="H1245" i="1"/>
  <c r="G1245" i="1"/>
  <c r="D1245" i="1"/>
  <c r="C1245" i="1"/>
  <c r="D1244" i="1"/>
  <c r="C1244" i="1"/>
  <c r="H1244" i="1" s="1"/>
  <c r="H1243" i="1"/>
  <c r="G1243" i="1"/>
  <c r="D1243" i="1"/>
  <c r="C1243" i="1"/>
  <c r="H1242" i="1"/>
  <c r="G1242" i="1"/>
  <c r="D1242" i="1"/>
  <c r="C1242" i="1"/>
  <c r="D1241" i="1"/>
  <c r="C1241" i="1"/>
  <c r="H1241" i="1" s="1"/>
  <c r="H1240" i="1"/>
  <c r="G1240" i="1"/>
  <c r="D1240" i="1"/>
  <c r="C1240" i="1"/>
  <c r="H1239" i="1"/>
  <c r="G1239" i="1"/>
  <c r="D1239" i="1"/>
  <c r="C1239" i="1"/>
  <c r="H1238" i="1"/>
  <c r="G1238" i="1"/>
  <c r="D1238" i="1"/>
  <c r="C1238" i="1"/>
  <c r="D1237" i="1"/>
  <c r="C1237" i="1"/>
  <c r="H1237" i="1" s="1"/>
  <c r="D1236" i="1"/>
  <c r="C1236" i="1"/>
  <c r="H1234" i="1"/>
  <c r="G1234" i="1"/>
  <c r="D1234" i="1"/>
  <c r="C1234" i="1"/>
  <c r="H1233" i="1"/>
  <c r="G1233" i="1"/>
  <c r="D1233" i="1"/>
  <c r="C1233" i="1"/>
  <c r="D1232" i="1"/>
  <c r="H1232" i="1" s="1"/>
  <c r="C1232" i="1"/>
  <c r="D1231" i="1"/>
  <c r="H1231" i="1" s="1"/>
  <c r="C1231" i="1"/>
  <c r="D1230" i="1"/>
  <c r="H1230" i="1" s="1"/>
  <c r="C1230" i="1"/>
  <c r="D1229" i="1"/>
  <c r="G1229" i="1" s="1"/>
  <c r="C1229" i="1"/>
  <c r="D1228" i="1"/>
  <c r="C1228" i="1"/>
  <c r="D1227" i="1"/>
  <c r="D1226" i="1"/>
  <c r="H1226" i="1" s="1"/>
  <c r="C1226" i="1"/>
  <c r="G1225" i="1"/>
  <c r="D1225" i="1"/>
  <c r="H1225" i="1" s="1"/>
  <c r="C1225" i="1"/>
  <c r="D1224" i="1"/>
  <c r="C1224" i="1"/>
  <c r="D1221" i="1"/>
  <c r="H1221" i="1" s="1"/>
  <c r="C1221" i="1"/>
  <c r="D1220" i="1"/>
  <c r="H1220" i="1" s="1"/>
  <c r="C1220" i="1"/>
  <c r="D1219" i="1"/>
  <c r="H1219" i="1" s="1"/>
  <c r="C1219" i="1"/>
  <c r="G1218" i="1"/>
  <c r="D1218" i="1"/>
  <c r="H1218" i="1" s="1"/>
  <c r="C1218" i="1"/>
  <c r="D1217" i="1"/>
  <c r="H1217" i="1" s="1"/>
  <c r="C1217" i="1"/>
  <c r="D1216" i="1"/>
  <c r="H1216" i="1" s="1"/>
  <c r="C1216" i="1"/>
  <c r="C1215" i="1"/>
  <c r="D1213" i="1"/>
  <c r="C1213" i="1"/>
  <c r="D1212" i="1"/>
  <c r="H1212" i="1" s="1"/>
  <c r="C1212" i="1"/>
  <c r="C1211" i="1"/>
  <c r="D1210" i="1"/>
  <c r="H1210" i="1" s="1"/>
  <c r="C1210" i="1"/>
  <c r="D1209" i="1"/>
  <c r="H1209" i="1" s="1"/>
  <c r="C1209" i="1"/>
  <c r="D1208" i="1"/>
  <c r="H1208" i="1" s="1"/>
  <c r="C1208" i="1"/>
  <c r="G1207" i="1"/>
  <c r="D1207" i="1"/>
  <c r="H1207" i="1" s="1"/>
  <c r="C1207" i="1"/>
  <c r="D1206" i="1"/>
  <c r="H1206" i="1" s="1"/>
  <c r="C1206" i="1"/>
  <c r="D1205" i="1"/>
  <c r="H1205" i="1" s="1"/>
  <c r="C1205" i="1"/>
  <c r="D1204" i="1"/>
  <c r="H1204" i="1" s="1"/>
  <c r="C1204" i="1"/>
  <c r="G1203" i="1"/>
  <c r="D1203" i="1"/>
  <c r="H1203" i="1" s="1"/>
  <c r="C1203" i="1"/>
  <c r="D1202" i="1"/>
  <c r="H1202" i="1" s="1"/>
  <c r="C1202" i="1"/>
  <c r="D1201" i="1"/>
  <c r="H1201" i="1" s="1"/>
  <c r="C1201" i="1"/>
  <c r="D1200" i="1"/>
  <c r="H1200" i="1" s="1"/>
  <c r="C1200" i="1"/>
  <c r="G1199" i="1"/>
  <c r="D1199" i="1"/>
  <c r="H1199" i="1" s="1"/>
  <c r="C1199" i="1"/>
  <c r="D1198" i="1"/>
  <c r="H1198" i="1" s="1"/>
  <c r="C1198" i="1"/>
  <c r="D1197" i="1"/>
  <c r="H1197" i="1" s="1"/>
  <c r="C1197" i="1"/>
  <c r="D1196" i="1"/>
  <c r="H1196" i="1" s="1"/>
  <c r="C1196" i="1"/>
  <c r="G1195" i="1"/>
  <c r="D1195" i="1"/>
  <c r="H1195" i="1" s="1"/>
  <c r="C1195" i="1"/>
  <c r="D1194" i="1"/>
  <c r="H1194" i="1" s="1"/>
  <c r="C1194" i="1"/>
  <c r="D1193" i="1"/>
  <c r="H1193" i="1" s="1"/>
  <c r="C1193" i="1"/>
  <c r="D1192" i="1"/>
  <c r="H1192" i="1" s="1"/>
  <c r="C1192" i="1"/>
  <c r="G1191" i="1"/>
  <c r="D1191" i="1"/>
  <c r="H1191" i="1" s="1"/>
  <c r="C1191" i="1"/>
  <c r="D1190" i="1"/>
  <c r="H1190" i="1" s="1"/>
  <c r="C1190" i="1"/>
  <c r="D1189" i="1"/>
  <c r="H1189" i="1" s="1"/>
  <c r="C1189" i="1"/>
  <c r="D1188" i="1"/>
  <c r="H1188" i="1" s="1"/>
  <c r="C1188" i="1"/>
  <c r="G1187" i="1"/>
  <c r="D1187" i="1"/>
  <c r="H1187" i="1" s="1"/>
  <c r="C1187" i="1"/>
  <c r="D1186" i="1"/>
  <c r="H1186" i="1" s="1"/>
  <c r="C1186" i="1"/>
  <c r="D1185" i="1"/>
  <c r="H1185" i="1" s="1"/>
  <c r="C1185" i="1"/>
  <c r="D1184" i="1"/>
  <c r="H1184" i="1" s="1"/>
  <c r="C1184" i="1"/>
  <c r="D1183" i="1"/>
  <c r="D1182" i="1"/>
  <c r="H1182" i="1" s="1"/>
  <c r="C1182" i="1"/>
  <c r="D1181" i="1"/>
  <c r="H1181" i="1" s="1"/>
  <c r="C1181" i="1"/>
  <c r="G1180" i="1"/>
  <c r="D1180" i="1"/>
  <c r="H1180" i="1" s="1"/>
  <c r="C1180" i="1"/>
  <c r="D1179" i="1"/>
  <c r="H1179" i="1" s="1"/>
  <c r="C1179" i="1"/>
  <c r="D1178" i="1"/>
  <c r="H1178" i="1" s="1"/>
  <c r="C1178" i="1"/>
  <c r="D1177" i="1"/>
  <c r="H1177" i="1" s="1"/>
  <c r="C1177" i="1"/>
  <c r="G1176" i="1"/>
  <c r="D1176" i="1"/>
  <c r="H1176" i="1" s="1"/>
  <c r="C1176" i="1"/>
  <c r="D1175" i="1"/>
  <c r="H1175" i="1" s="1"/>
  <c r="C1175" i="1"/>
  <c r="D1174" i="1"/>
  <c r="H1174" i="1" s="1"/>
  <c r="C1174" i="1"/>
  <c r="D1173" i="1"/>
  <c r="H1173" i="1" s="1"/>
  <c r="C1173" i="1"/>
  <c r="G1172" i="1"/>
  <c r="D1172" i="1"/>
  <c r="H1172" i="1" s="1"/>
  <c r="C1172" i="1"/>
  <c r="D1171" i="1"/>
  <c r="H1171" i="1" s="1"/>
  <c r="C1171" i="1"/>
  <c r="D1170" i="1"/>
  <c r="H1170" i="1" s="1"/>
  <c r="C1170" i="1"/>
  <c r="D1169" i="1"/>
  <c r="H1169" i="1" s="1"/>
  <c r="C1169" i="1"/>
  <c r="G1168" i="1"/>
  <c r="D1168" i="1"/>
  <c r="H1168" i="1" s="1"/>
  <c r="C1168" i="1"/>
  <c r="D1167" i="1"/>
  <c r="H1167" i="1" s="1"/>
  <c r="C1167" i="1"/>
  <c r="D1166" i="1"/>
  <c r="C1166" i="1"/>
  <c r="D1165" i="1"/>
  <c r="H1165" i="1" s="1"/>
  <c r="C1165" i="1"/>
  <c r="G1164" i="1"/>
  <c r="D1164" i="1"/>
  <c r="H1164" i="1" s="1"/>
  <c r="C1164" i="1"/>
  <c r="D1163" i="1"/>
  <c r="H1163" i="1" s="1"/>
  <c r="C1163" i="1"/>
  <c r="D1162" i="1"/>
  <c r="H1162" i="1" s="1"/>
  <c r="C1162" i="1"/>
  <c r="D1161" i="1"/>
  <c r="H1161" i="1" s="1"/>
  <c r="C1161" i="1"/>
  <c r="D1160" i="1"/>
  <c r="C1160" i="1"/>
  <c r="G1160" i="1" s="1"/>
  <c r="D1159" i="1"/>
  <c r="H1159" i="1" s="1"/>
  <c r="C1159" i="1"/>
  <c r="D1158" i="1"/>
  <c r="H1158" i="1" s="1"/>
  <c r="C1158" i="1"/>
  <c r="D1157" i="1"/>
  <c r="H1157" i="1" s="1"/>
  <c r="C1157" i="1"/>
  <c r="D1156" i="1"/>
  <c r="C1156" i="1"/>
  <c r="G1156" i="1" s="1"/>
  <c r="D1155" i="1"/>
  <c r="C1155" i="1"/>
  <c r="C1154" i="1"/>
  <c r="D1151" i="1"/>
  <c r="H1151" i="1" s="1"/>
  <c r="C1151" i="1"/>
  <c r="G1150" i="1"/>
  <c r="D1150" i="1"/>
  <c r="H1150" i="1" s="1"/>
  <c r="C1150" i="1"/>
  <c r="D1149" i="1"/>
  <c r="H1149" i="1" s="1"/>
  <c r="C1149" i="1"/>
  <c r="D1148" i="1"/>
  <c r="C1148" i="1"/>
  <c r="D1147" i="1"/>
  <c r="H1147" i="1" s="1"/>
  <c r="C1147" i="1"/>
  <c r="G1146" i="1"/>
  <c r="D1146" i="1"/>
  <c r="H1146" i="1" s="1"/>
  <c r="C1146" i="1"/>
  <c r="D1145" i="1"/>
  <c r="H1145" i="1" s="1"/>
  <c r="C1145" i="1"/>
  <c r="D1144" i="1"/>
  <c r="H1144" i="1" s="1"/>
  <c r="C1144" i="1"/>
  <c r="D1143" i="1"/>
  <c r="H1143" i="1" s="1"/>
  <c r="C1143" i="1"/>
  <c r="G1142" i="1"/>
  <c r="D1142" i="1"/>
  <c r="H1142" i="1" s="1"/>
  <c r="C1142" i="1"/>
  <c r="D1141" i="1"/>
  <c r="H1141" i="1" s="1"/>
  <c r="C1141" i="1"/>
  <c r="D1140" i="1"/>
  <c r="H1140" i="1" s="1"/>
  <c r="C1140" i="1"/>
  <c r="D1139" i="1"/>
  <c r="H1139" i="1" s="1"/>
  <c r="C1139" i="1"/>
  <c r="G1138" i="1"/>
  <c r="D1138" i="1"/>
  <c r="H1138" i="1" s="1"/>
  <c r="C1138" i="1"/>
  <c r="D1137" i="1"/>
  <c r="H1137" i="1" s="1"/>
  <c r="C1137" i="1"/>
  <c r="D1136" i="1"/>
  <c r="H1136" i="1" s="1"/>
  <c r="C1136" i="1"/>
  <c r="D1135" i="1"/>
  <c r="H1135" i="1" s="1"/>
  <c r="C1135" i="1"/>
  <c r="G1134" i="1"/>
  <c r="D1134" i="1"/>
  <c r="H1134" i="1" s="1"/>
  <c r="C1134" i="1"/>
  <c r="D1133" i="1"/>
  <c r="H1133" i="1" s="1"/>
  <c r="C1133" i="1"/>
  <c r="D1132" i="1"/>
  <c r="H1132" i="1" s="1"/>
  <c r="C1132" i="1"/>
  <c r="D1131" i="1"/>
  <c r="H1131" i="1" s="1"/>
  <c r="C1131" i="1"/>
  <c r="G1130" i="1"/>
  <c r="D1130" i="1"/>
  <c r="H1130" i="1" s="1"/>
  <c r="C1130" i="1"/>
  <c r="D1129" i="1"/>
  <c r="H1129" i="1" s="1"/>
  <c r="C1129" i="1"/>
  <c r="D1128" i="1"/>
  <c r="H1128" i="1" s="1"/>
  <c r="C1128" i="1"/>
  <c r="D1127" i="1"/>
  <c r="H1127" i="1" s="1"/>
  <c r="C1127" i="1"/>
  <c r="G1126" i="1"/>
  <c r="D1126" i="1"/>
  <c r="H1126" i="1" s="1"/>
  <c r="C1126" i="1"/>
  <c r="D1125" i="1"/>
  <c r="H1125" i="1" s="1"/>
  <c r="C1125" i="1"/>
  <c r="D1124" i="1"/>
  <c r="C1124" i="1"/>
  <c r="D1123" i="1"/>
  <c r="H1123" i="1" s="1"/>
  <c r="C1123" i="1"/>
  <c r="G1122" i="1"/>
  <c r="D1122" i="1"/>
  <c r="H1122" i="1" s="1"/>
  <c r="C1122" i="1"/>
  <c r="D1121" i="1"/>
  <c r="H1121" i="1" s="1"/>
  <c r="C1121" i="1"/>
  <c r="D1120" i="1"/>
  <c r="H1120" i="1" s="1"/>
  <c r="C1120" i="1"/>
  <c r="D1119" i="1"/>
  <c r="H1119" i="1" s="1"/>
  <c r="C1119" i="1"/>
  <c r="G1118" i="1"/>
  <c r="D1118" i="1"/>
  <c r="H1118" i="1" s="1"/>
  <c r="C1118" i="1"/>
  <c r="D1117" i="1"/>
  <c r="H1117" i="1" s="1"/>
  <c r="C1117" i="1"/>
  <c r="D1116" i="1"/>
  <c r="H1116" i="1" s="1"/>
  <c r="C1116" i="1"/>
  <c r="D1115" i="1"/>
  <c r="H1115" i="1" s="1"/>
  <c r="C1115" i="1"/>
  <c r="H1114" i="1"/>
  <c r="D1114" i="1"/>
  <c r="G1114" i="1" s="1"/>
  <c r="C1114" i="1"/>
  <c r="H1113" i="1"/>
  <c r="D1113" i="1"/>
  <c r="G1113" i="1" s="1"/>
  <c r="C1113" i="1"/>
  <c r="H1112"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D1064" i="1"/>
  <c r="C1064" i="1"/>
  <c r="G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D1050" i="1"/>
  <c r="C1050" i="1"/>
  <c r="H1049" i="1"/>
  <c r="G1049" i="1"/>
  <c r="D1049" i="1"/>
  <c r="C1049" i="1"/>
  <c r="D1048" i="1"/>
  <c r="C1048" i="1"/>
  <c r="H1048" i="1" s="1"/>
  <c r="D1047" i="1"/>
  <c r="D1045" i="1"/>
  <c r="G1045" i="1" s="1"/>
  <c r="C1045" i="1"/>
  <c r="D1044" i="1"/>
  <c r="G1044" i="1" s="1"/>
  <c r="C1044" i="1"/>
  <c r="D1043" i="1"/>
  <c r="G1043" i="1" s="1"/>
  <c r="C1043" i="1"/>
  <c r="D1042" i="1"/>
  <c r="G1042" i="1" s="1"/>
  <c r="C1042" i="1"/>
  <c r="D1041" i="1"/>
  <c r="G1041" i="1" s="1"/>
  <c r="C1041" i="1"/>
  <c r="D1040" i="1"/>
  <c r="G1040" i="1" s="1"/>
  <c r="C1040" i="1"/>
  <c r="D1039" i="1"/>
  <c r="G1039" i="1" s="1"/>
  <c r="C1039" i="1"/>
  <c r="D1038" i="1"/>
  <c r="G1038" i="1" s="1"/>
  <c r="C1038" i="1"/>
  <c r="D1037" i="1"/>
  <c r="G1037" i="1" s="1"/>
  <c r="C1037" i="1"/>
  <c r="D1036" i="1"/>
  <c r="G1036" i="1" s="1"/>
  <c r="C1036" i="1"/>
  <c r="D1035" i="1"/>
  <c r="G1035" i="1" s="1"/>
  <c r="C1035" i="1"/>
  <c r="D1034" i="1"/>
  <c r="G1034" i="1" s="1"/>
  <c r="C1034" i="1"/>
  <c r="D1033" i="1"/>
  <c r="G1033" i="1" s="1"/>
  <c r="C1033" i="1"/>
  <c r="D1032" i="1"/>
  <c r="C1032" i="1"/>
  <c r="D1031" i="1"/>
  <c r="G1031" i="1" s="1"/>
  <c r="C1031" i="1"/>
  <c r="D1030" i="1"/>
  <c r="C1030" i="1"/>
  <c r="D1029" i="1"/>
  <c r="G1029" i="1" s="1"/>
  <c r="C1029" i="1"/>
  <c r="D1028" i="1"/>
  <c r="G1028" i="1" s="1"/>
  <c r="C1028" i="1"/>
  <c r="D1027" i="1"/>
  <c r="G1027" i="1" s="1"/>
  <c r="C1027" i="1"/>
  <c r="D1026" i="1"/>
  <c r="G1026" i="1" s="1"/>
  <c r="C1026" i="1"/>
  <c r="D1025" i="1"/>
  <c r="G1025" i="1" s="1"/>
  <c r="C1025" i="1"/>
  <c r="D1024" i="1"/>
  <c r="G1024" i="1" s="1"/>
  <c r="C1024" i="1"/>
  <c r="D1023" i="1"/>
  <c r="G1023" i="1" s="1"/>
  <c r="C1023" i="1"/>
  <c r="D1022" i="1"/>
  <c r="G1022" i="1" s="1"/>
  <c r="C1022" i="1"/>
  <c r="D1021" i="1"/>
  <c r="G1021" i="1" s="1"/>
  <c r="C1021" i="1"/>
  <c r="D1020" i="1"/>
  <c r="G1020" i="1" s="1"/>
  <c r="C1020" i="1"/>
  <c r="D1019" i="1"/>
  <c r="G1019" i="1" s="1"/>
  <c r="C1019" i="1"/>
  <c r="D1018" i="1"/>
  <c r="C1018" i="1"/>
  <c r="D1017" i="1"/>
  <c r="G1017" i="1" s="1"/>
  <c r="C1017" i="1"/>
  <c r="D1016" i="1"/>
  <c r="G1016" i="1" s="1"/>
  <c r="C1016" i="1"/>
  <c r="D1015" i="1"/>
  <c r="G1015" i="1" s="1"/>
  <c r="C1015" i="1"/>
  <c r="D1014" i="1"/>
  <c r="C1014" i="1"/>
  <c r="C1013" i="1"/>
  <c r="D1012" i="1"/>
  <c r="G1012" i="1" s="1"/>
  <c r="C1012" i="1"/>
  <c r="D1011" i="1"/>
  <c r="G1011" i="1" s="1"/>
  <c r="C1011" i="1"/>
  <c r="D1010" i="1"/>
  <c r="G1010" i="1" s="1"/>
  <c r="C1010" i="1"/>
  <c r="D1009" i="1"/>
  <c r="G1009" i="1" s="1"/>
  <c r="C1009" i="1"/>
  <c r="D1008" i="1"/>
  <c r="C1008" i="1"/>
  <c r="D1007" i="1"/>
  <c r="C1007" i="1"/>
  <c r="D1006" i="1"/>
  <c r="C1006" i="1"/>
  <c r="D1005" i="1"/>
  <c r="G1005" i="1" s="1"/>
  <c r="C1005" i="1"/>
  <c r="D1004" i="1"/>
  <c r="G1004" i="1" s="1"/>
  <c r="C1004" i="1"/>
  <c r="D1003" i="1"/>
  <c r="C1003" i="1"/>
  <c r="D1002" i="1"/>
  <c r="C1002" i="1"/>
  <c r="D1001" i="1"/>
  <c r="G1001" i="1" s="1"/>
  <c r="C1001" i="1"/>
  <c r="D1000" i="1"/>
  <c r="C1000" i="1"/>
  <c r="D999" i="1"/>
  <c r="C999" i="1"/>
  <c r="D998" i="1"/>
  <c r="C998" i="1"/>
  <c r="C997" i="1"/>
  <c r="D996" i="1"/>
  <c r="C996" i="1"/>
  <c r="D995" i="1"/>
  <c r="G995" i="1" s="1"/>
  <c r="C995" i="1"/>
  <c r="D994" i="1"/>
  <c r="G994" i="1" s="1"/>
  <c r="C994" i="1"/>
  <c r="D993" i="1"/>
  <c r="C993" i="1"/>
  <c r="D992" i="1"/>
  <c r="G992" i="1" s="1"/>
  <c r="C992" i="1"/>
  <c r="D991" i="1"/>
  <c r="C991" i="1"/>
  <c r="H989" i="1"/>
  <c r="G989" i="1"/>
  <c r="D989" i="1"/>
  <c r="C989" i="1"/>
  <c r="H988" i="1"/>
  <c r="G988" i="1"/>
  <c r="D988" i="1"/>
  <c r="C988" i="1"/>
  <c r="H987" i="1"/>
  <c r="D987" i="1"/>
  <c r="C987" i="1"/>
  <c r="D986"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G967" i="1" s="1"/>
  <c r="C967" i="1"/>
  <c r="H967" i="1" s="1"/>
  <c r="D966" i="1"/>
  <c r="G966" i="1" s="1"/>
  <c r="C966" i="1"/>
  <c r="H966" i="1" s="1"/>
  <c r="D965" i="1"/>
  <c r="G965" i="1" s="1"/>
  <c r="C965" i="1"/>
  <c r="H965" i="1" s="1"/>
  <c r="D964" i="1"/>
  <c r="G964" i="1" s="1"/>
  <c r="C964" i="1"/>
  <c r="H964" i="1" s="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G858" i="1"/>
  <c r="D858" i="1"/>
  <c r="H858" i="1" s="1"/>
  <c r="C858" i="1"/>
  <c r="G857" i="1"/>
  <c r="D857" i="1"/>
  <c r="H857" i="1" s="1"/>
  <c r="C857" i="1"/>
  <c r="D856" i="1"/>
  <c r="H856" i="1" s="1"/>
  <c r="C856" i="1"/>
  <c r="D855" i="1"/>
  <c r="H855" i="1" s="1"/>
  <c r="C855" i="1"/>
  <c r="G854" i="1"/>
  <c r="D854" i="1"/>
  <c r="H854" i="1" s="1"/>
  <c r="C854" i="1"/>
  <c r="G853" i="1"/>
  <c r="D853" i="1"/>
  <c r="H853" i="1" s="1"/>
  <c r="C853" i="1"/>
  <c r="D852" i="1"/>
  <c r="H852" i="1" s="1"/>
  <c r="C852" i="1"/>
  <c r="D851" i="1"/>
  <c r="H851" i="1" s="1"/>
  <c r="C851" i="1"/>
  <c r="G850" i="1"/>
  <c r="D850" i="1"/>
  <c r="H850" i="1" s="1"/>
  <c r="C850" i="1"/>
  <c r="G849" i="1"/>
  <c r="D849" i="1"/>
  <c r="H849" i="1" s="1"/>
  <c r="C849" i="1"/>
  <c r="D848" i="1"/>
  <c r="H848" i="1" s="1"/>
  <c r="C848" i="1"/>
  <c r="D847" i="1"/>
  <c r="H847" i="1" s="1"/>
  <c r="C847" i="1"/>
  <c r="G846" i="1"/>
  <c r="D846" i="1"/>
  <c r="H846" i="1" s="1"/>
  <c r="C846" i="1"/>
  <c r="G845" i="1"/>
  <c r="D845" i="1"/>
  <c r="H845" i="1" s="1"/>
  <c r="C845" i="1"/>
  <c r="D844" i="1"/>
  <c r="H844" i="1" s="1"/>
  <c r="C844" i="1"/>
  <c r="D843" i="1"/>
  <c r="H843" i="1" s="1"/>
  <c r="C843" i="1"/>
  <c r="G842" i="1"/>
  <c r="D842" i="1"/>
  <c r="H842" i="1" s="1"/>
  <c r="C842" i="1"/>
  <c r="G841" i="1"/>
  <c r="D841" i="1"/>
  <c r="H841" i="1" s="1"/>
  <c r="C841" i="1"/>
  <c r="D840" i="1"/>
  <c r="H840" i="1" s="1"/>
  <c r="C840" i="1"/>
  <c r="D839" i="1"/>
  <c r="H839" i="1" s="1"/>
  <c r="C839" i="1"/>
  <c r="G838" i="1"/>
  <c r="D838" i="1"/>
  <c r="H838" i="1" s="1"/>
  <c r="C838" i="1"/>
  <c r="G837" i="1"/>
  <c r="D837" i="1"/>
  <c r="H837" i="1" s="1"/>
  <c r="C837" i="1"/>
  <c r="D836" i="1"/>
  <c r="H836" i="1" s="1"/>
  <c r="C836" i="1"/>
  <c r="D835" i="1"/>
  <c r="H835" i="1" s="1"/>
  <c r="C835" i="1"/>
  <c r="G834" i="1"/>
  <c r="D834" i="1"/>
  <c r="H834" i="1" s="1"/>
  <c r="C834" i="1"/>
  <c r="G833" i="1"/>
  <c r="D833" i="1"/>
  <c r="H833" i="1" s="1"/>
  <c r="C833" i="1"/>
  <c r="D832" i="1"/>
  <c r="H832" i="1" s="1"/>
  <c r="C832" i="1"/>
  <c r="D831" i="1"/>
  <c r="H831" i="1" s="1"/>
  <c r="C831" i="1"/>
  <c r="G830" i="1"/>
  <c r="D830" i="1"/>
  <c r="H830" i="1" s="1"/>
  <c r="C830" i="1"/>
  <c r="G829" i="1"/>
  <c r="D829" i="1"/>
  <c r="H829" i="1" s="1"/>
  <c r="C829" i="1"/>
  <c r="D828" i="1"/>
  <c r="H828" i="1" s="1"/>
  <c r="C828" i="1"/>
  <c r="D827" i="1"/>
  <c r="H827" i="1" s="1"/>
  <c r="C827" i="1"/>
  <c r="G826" i="1"/>
  <c r="D826" i="1"/>
  <c r="H826" i="1" s="1"/>
  <c r="C826" i="1"/>
  <c r="G825" i="1"/>
  <c r="D825" i="1"/>
  <c r="H825" i="1" s="1"/>
  <c r="C825" i="1"/>
  <c r="D824" i="1"/>
  <c r="H824" i="1" s="1"/>
  <c r="C824" i="1"/>
  <c r="D823" i="1"/>
  <c r="H823" i="1" s="1"/>
  <c r="C823" i="1"/>
  <c r="G822" i="1"/>
  <c r="D822" i="1"/>
  <c r="H822" i="1" s="1"/>
  <c r="C822" i="1"/>
  <c r="G821" i="1"/>
  <c r="D821" i="1"/>
  <c r="H821" i="1" s="1"/>
  <c r="C821" i="1"/>
  <c r="D820" i="1"/>
  <c r="H820" i="1" s="1"/>
  <c r="C820" i="1"/>
  <c r="D819" i="1"/>
  <c r="H819" i="1" s="1"/>
  <c r="C819" i="1"/>
  <c r="G818" i="1"/>
  <c r="D818" i="1"/>
  <c r="H818" i="1" s="1"/>
  <c r="C818" i="1"/>
  <c r="G817" i="1"/>
  <c r="D817" i="1"/>
  <c r="H817" i="1" s="1"/>
  <c r="C817" i="1"/>
  <c r="D816" i="1"/>
  <c r="H816" i="1" s="1"/>
  <c r="C816" i="1"/>
  <c r="D815" i="1"/>
  <c r="H815" i="1" s="1"/>
  <c r="C815" i="1"/>
  <c r="G814" i="1"/>
  <c r="D814" i="1"/>
  <c r="H814" i="1" s="1"/>
  <c r="C814" i="1"/>
  <c r="G813" i="1"/>
  <c r="D813" i="1"/>
  <c r="H813" i="1" s="1"/>
  <c r="C813" i="1"/>
  <c r="D812" i="1"/>
  <c r="H812" i="1" s="1"/>
  <c r="C812" i="1"/>
  <c r="D811" i="1"/>
  <c r="H811" i="1" s="1"/>
  <c r="C811" i="1"/>
  <c r="G810" i="1"/>
  <c r="D810" i="1"/>
  <c r="H810" i="1" s="1"/>
  <c r="C810" i="1"/>
  <c r="G809" i="1"/>
  <c r="D809" i="1"/>
  <c r="H809" i="1" s="1"/>
  <c r="C809" i="1"/>
  <c r="D808" i="1"/>
  <c r="H808" i="1" s="1"/>
  <c r="C808" i="1"/>
  <c r="D807" i="1"/>
  <c r="H807" i="1" s="1"/>
  <c r="C807" i="1"/>
  <c r="G806" i="1"/>
  <c r="D806" i="1"/>
  <c r="H806" i="1" s="1"/>
  <c r="C806" i="1"/>
  <c r="G805" i="1"/>
  <c r="D805" i="1"/>
  <c r="H805" i="1" s="1"/>
  <c r="C805" i="1"/>
  <c r="D804" i="1"/>
  <c r="H804" i="1" s="1"/>
  <c r="C804" i="1"/>
  <c r="D803" i="1"/>
  <c r="H803" i="1" s="1"/>
  <c r="C803" i="1"/>
  <c r="G802" i="1"/>
  <c r="D802" i="1"/>
  <c r="H802" i="1" s="1"/>
  <c r="C802" i="1"/>
  <c r="G801" i="1"/>
  <c r="D801" i="1"/>
  <c r="H801" i="1" s="1"/>
  <c r="C801" i="1"/>
  <c r="D800" i="1"/>
  <c r="H800" i="1" s="1"/>
  <c r="C800" i="1"/>
  <c r="D799" i="1"/>
  <c r="H799" i="1" s="1"/>
  <c r="C799" i="1"/>
  <c r="G798" i="1"/>
  <c r="D798" i="1"/>
  <c r="H798" i="1" s="1"/>
  <c r="C798" i="1"/>
  <c r="G797" i="1"/>
  <c r="D797" i="1"/>
  <c r="H797" i="1" s="1"/>
  <c r="C797" i="1"/>
  <c r="D796" i="1"/>
  <c r="H796" i="1" s="1"/>
  <c r="C796" i="1"/>
  <c r="D795" i="1"/>
  <c r="H795" i="1" s="1"/>
  <c r="C795" i="1"/>
  <c r="G794" i="1"/>
  <c r="D794" i="1"/>
  <c r="H794" i="1" s="1"/>
  <c r="C794" i="1"/>
  <c r="G793" i="1"/>
  <c r="D793" i="1"/>
  <c r="H793" i="1" s="1"/>
  <c r="C793" i="1"/>
  <c r="D792" i="1"/>
  <c r="H792" i="1" s="1"/>
  <c r="C792" i="1"/>
  <c r="D791" i="1"/>
  <c r="H791" i="1" s="1"/>
  <c r="C791" i="1"/>
  <c r="G790" i="1"/>
  <c r="D790" i="1"/>
  <c r="H790" i="1" s="1"/>
  <c r="C790" i="1"/>
  <c r="G789" i="1"/>
  <c r="D789" i="1"/>
  <c r="H789" i="1" s="1"/>
  <c r="C789" i="1"/>
  <c r="D788" i="1"/>
  <c r="H788" i="1" s="1"/>
  <c r="C788" i="1"/>
  <c r="D787" i="1"/>
  <c r="H787" i="1" s="1"/>
  <c r="C787" i="1"/>
  <c r="G786" i="1"/>
  <c r="D786" i="1"/>
  <c r="H786" i="1" s="1"/>
  <c r="C786" i="1"/>
  <c r="G785" i="1"/>
  <c r="D785" i="1"/>
  <c r="H785" i="1" s="1"/>
  <c r="C785" i="1"/>
  <c r="D784" i="1"/>
  <c r="H784" i="1" s="1"/>
  <c r="C784" i="1"/>
  <c r="D783" i="1"/>
  <c r="H783" i="1" s="1"/>
  <c r="C783" i="1"/>
  <c r="G782" i="1"/>
  <c r="D782" i="1"/>
  <c r="H782" i="1" s="1"/>
  <c r="C782" i="1"/>
  <c r="G781" i="1"/>
  <c r="D781" i="1"/>
  <c r="H781" i="1" s="1"/>
  <c r="C781" i="1"/>
  <c r="D780" i="1"/>
  <c r="H780" i="1" s="1"/>
  <c r="C780" i="1"/>
  <c r="D779" i="1"/>
  <c r="H779" i="1" s="1"/>
  <c r="C779" i="1"/>
  <c r="G778" i="1"/>
  <c r="D778" i="1"/>
  <c r="H778" i="1" s="1"/>
  <c r="C778" i="1"/>
  <c r="G777" i="1"/>
  <c r="D777" i="1"/>
  <c r="H777" i="1" s="1"/>
  <c r="C777" i="1"/>
  <c r="D776" i="1"/>
  <c r="H776" i="1" s="1"/>
  <c r="C776" i="1"/>
  <c r="D775" i="1"/>
  <c r="H775" i="1" s="1"/>
  <c r="C775" i="1"/>
  <c r="G774" i="1"/>
  <c r="D774" i="1"/>
  <c r="H774" i="1" s="1"/>
  <c r="C774" i="1"/>
  <c r="G773" i="1"/>
  <c r="D773" i="1"/>
  <c r="H773" i="1" s="1"/>
  <c r="C773" i="1"/>
  <c r="D772" i="1"/>
  <c r="H772" i="1" s="1"/>
  <c r="C772" i="1"/>
  <c r="D771" i="1"/>
  <c r="H771" i="1" s="1"/>
  <c r="C771" i="1"/>
  <c r="G770" i="1"/>
  <c r="D770" i="1"/>
  <c r="H770" i="1" s="1"/>
  <c r="C770" i="1"/>
  <c r="G769" i="1"/>
  <c r="D769" i="1"/>
  <c r="H769" i="1" s="1"/>
  <c r="C769" i="1"/>
  <c r="D768" i="1"/>
  <c r="H768" i="1" s="1"/>
  <c r="C768" i="1"/>
  <c r="D767" i="1"/>
  <c r="H767" i="1" s="1"/>
  <c r="C767" i="1"/>
  <c r="G766" i="1"/>
  <c r="D766" i="1"/>
  <c r="H766" i="1" s="1"/>
  <c r="C766" i="1"/>
  <c r="G765" i="1"/>
  <c r="D765" i="1"/>
  <c r="H765" i="1" s="1"/>
  <c r="C765" i="1"/>
  <c r="D764" i="1"/>
  <c r="H764" i="1" s="1"/>
  <c r="C764" i="1"/>
  <c r="D763" i="1"/>
  <c r="H763" i="1" s="1"/>
  <c r="C763" i="1"/>
  <c r="G762" i="1"/>
  <c r="D762" i="1"/>
  <c r="H762" i="1" s="1"/>
  <c r="C762" i="1"/>
  <c r="G761" i="1"/>
  <c r="D761" i="1"/>
  <c r="H761" i="1" s="1"/>
  <c r="C761" i="1"/>
  <c r="D760" i="1"/>
  <c r="H760" i="1" s="1"/>
  <c r="C760" i="1"/>
  <c r="D759" i="1"/>
  <c r="H759" i="1" s="1"/>
  <c r="C759" i="1"/>
  <c r="G758" i="1"/>
  <c r="D758" i="1"/>
  <c r="H758" i="1" s="1"/>
  <c r="C758" i="1"/>
  <c r="G757" i="1"/>
  <c r="D757" i="1"/>
  <c r="H757" i="1" s="1"/>
  <c r="C757" i="1"/>
  <c r="D756" i="1"/>
  <c r="H756" i="1" s="1"/>
  <c r="C756" i="1"/>
  <c r="D755" i="1"/>
  <c r="H755" i="1" s="1"/>
  <c r="C755" i="1"/>
  <c r="G754" i="1"/>
  <c r="D754" i="1"/>
  <c r="H754" i="1" s="1"/>
  <c r="C754" i="1"/>
  <c r="G753" i="1"/>
  <c r="D753" i="1"/>
  <c r="H753" i="1" s="1"/>
  <c r="C753" i="1"/>
  <c r="D752" i="1"/>
  <c r="H752" i="1" s="1"/>
  <c r="C752" i="1"/>
  <c r="D751" i="1"/>
  <c r="H751" i="1" s="1"/>
  <c r="C751" i="1"/>
  <c r="G750" i="1"/>
  <c r="D750" i="1"/>
  <c r="H750" i="1" s="1"/>
  <c r="C750" i="1"/>
  <c r="G749" i="1"/>
  <c r="D749" i="1"/>
  <c r="H749" i="1" s="1"/>
  <c r="C749" i="1"/>
  <c r="D748" i="1"/>
  <c r="H748" i="1" s="1"/>
  <c r="C748" i="1"/>
  <c r="D747" i="1"/>
  <c r="H747" i="1" s="1"/>
  <c r="C747" i="1"/>
  <c r="G746" i="1"/>
  <c r="D746" i="1"/>
  <c r="H746" i="1" s="1"/>
  <c r="C746" i="1"/>
  <c r="G745" i="1"/>
  <c r="D745" i="1"/>
  <c r="H745" i="1" s="1"/>
  <c r="C745" i="1"/>
  <c r="D744" i="1"/>
  <c r="H744" i="1" s="1"/>
  <c r="C744" i="1"/>
  <c r="D743" i="1"/>
  <c r="H743" i="1" s="1"/>
  <c r="C743" i="1"/>
  <c r="G742" i="1"/>
  <c r="D742" i="1"/>
  <c r="H742" i="1" s="1"/>
  <c r="C742" i="1"/>
  <c r="G741" i="1"/>
  <c r="D741" i="1"/>
  <c r="H741" i="1" s="1"/>
  <c r="C741" i="1"/>
  <c r="D740" i="1"/>
  <c r="H740" i="1" s="1"/>
  <c r="C740" i="1"/>
  <c r="D739" i="1"/>
  <c r="H739" i="1" s="1"/>
  <c r="C739" i="1"/>
  <c r="G738" i="1"/>
  <c r="D738" i="1"/>
  <c r="H738" i="1" s="1"/>
  <c r="C738" i="1"/>
  <c r="G737" i="1"/>
  <c r="D737" i="1"/>
  <c r="H737" i="1" s="1"/>
  <c r="C737" i="1"/>
  <c r="D736" i="1"/>
  <c r="H736" i="1" s="1"/>
  <c r="C736" i="1"/>
  <c r="D735" i="1"/>
  <c r="H735" i="1" s="1"/>
  <c r="C735" i="1"/>
  <c r="G734" i="1"/>
  <c r="D734" i="1"/>
  <c r="H734" i="1" s="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D688" i="1"/>
  <c r="G688" i="1" s="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D662" i="1"/>
  <c r="G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D647" i="1"/>
  <c r="G647" i="1" s="1"/>
  <c r="C647" i="1"/>
  <c r="H646" i="1"/>
  <c r="G646" i="1"/>
  <c r="D646" i="1"/>
  <c r="C646" i="1"/>
  <c r="H645" i="1"/>
  <c r="D645" i="1"/>
  <c r="C645" i="1"/>
  <c r="D644" i="1"/>
  <c r="H644" i="1" s="1"/>
  <c r="C644" i="1"/>
  <c r="G644" i="1" s="1"/>
  <c r="G643" i="1"/>
  <c r="D643" i="1"/>
  <c r="H643" i="1" s="1"/>
  <c r="C643" i="1"/>
  <c r="H642" i="1"/>
  <c r="D642" i="1"/>
  <c r="G642" i="1" s="1"/>
  <c r="C642" i="1"/>
  <c r="H641" i="1"/>
  <c r="D641" i="1"/>
  <c r="G641" i="1" s="1"/>
  <c r="C641" i="1"/>
  <c r="C638" i="1"/>
  <c r="C637" i="1"/>
  <c r="D632" i="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G560" i="1"/>
  <c r="D560" i="1"/>
  <c r="H560" i="1" s="1"/>
  <c r="C560" i="1"/>
  <c r="G559" i="1"/>
  <c r="D559" i="1"/>
  <c r="H559" i="1" s="1"/>
  <c r="C559" i="1"/>
  <c r="G558" i="1"/>
  <c r="D558" i="1"/>
  <c r="H558" i="1" s="1"/>
  <c r="C558" i="1"/>
  <c r="G557" i="1"/>
  <c r="D557" i="1"/>
  <c r="H557" i="1" s="1"/>
  <c r="C557" i="1"/>
  <c r="G556" i="1"/>
  <c r="D556" i="1"/>
  <c r="H556" i="1" s="1"/>
  <c r="C556" i="1"/>
  <c r="G555" i="1"/>
  <c r="D555" i="1"/>
  <c r="H555" i="1" s="1"/>
  <c r="C555" i="1"/>
  <c r="G554" i="1"/>
  <c r="D554" i="1"/>
  <c r="H554" i="1" s="1"/>
  <c r="C554" i="1"/>
  <c r="G553" i="1"/>
  <c r="D553" i="1"/>
  <c r="H553" i="1" s="1"/>
  <c r="C553" i="1"/>
  <c r="G552" i="1"/>
  <c r="D552" i="1"/>
  <c r="H552" i="1" s="1"/>
  <c r="C552" i="1"/>
  <c r="G551" i="1"/>
  <c r="D551" i="1"/>
  <c r="H551" i="1" s="1"/>
  <c r="C551" i="1"/>
  <c r="G550" i="1"/>
  <c r="D550" i="1"/>
  <c r="H550" i="1" s="1"/>
  <c r="C550" i="1"/>
  <c r="G549" i="1"/>
  <c r="D549" i="1"/>
  <c r="H549" i="1" s="1"/>
  <c r="C549" i="1"/>
  <c r="G548" i="1"/>
  <c r="D548" i="1"/>
  <c r="H548" i="1" s="1"/>
  <c r="C548" i="1"/>
  <c r="G547" i="1"/>
  <c r="D547" i="1"/>
  <c r="H547" i="1" s="1"/>
  <c r="C547" i="1"/>
  <c r="G546" i="1"/>
  <c r="D546" i="1"/>
  <c r="H546" i="1" s="1"/>
  <c r="C546" i="1"/>
  <c r="G545" i="1"/>
  <c r="D545" i="1"/>
  <c r="H545" i="1" s="1"/>
  <c r="C545" i="1"/>
  <c r="G544" i="1"/>
  <c r="D544" i="1"/>
  <c r="H544" i="1" s="1"/>
  <c r="C544" i="1"/>
  <c r="G543" i="1"/>
  <c r="D543" i="1"/>
  <c r="H543" i="1" s="1"/>
  <c r="C543" i="1"/>
  <c r="G542" i="1"/>
  <c r="D542" i="1"/>
  <c r="H542" i="1" s="1"/>
  <c r="C542" i="1"/>
  <c r="G541" i="1"/>
  <c r="D541" i="1"/>
  <c r="H541" i="1" s="1"/>
  <c r="C541" i="1"/>
  <c r="G540" i="1"/>
  <c r="D540" i="1"/>
  <c r="H540" i="1" s="1"/>
  <c r="C540" i="1"/>
  <c r="G539" i="1"/>
  <c r="D539" i="1"/>
  <c r="H539" i="1" s="1"/>
  <c r="C539" i="1"/>
  <c r="G538" i="1"/>
  <c r="D538" i="1"/>
  <c r="H538" i="1" s="1"/>
  <c r="C538" i="1"/>
  <c r="G537" i="1"/>
  <c r="D537" i="1"/>
  <c r="H537" i="1" s="1"/>
  <c r="C537" i="1"/>
  <c r="G536" i="1"/>
  <c r="D536" i="1"/>
  <c r="H536" i="1" s="1"/>
  <c r="C536" i="1"/>
  <c r="G535" i="1"/>
  <c r="D535" i="1"/>
  <c r="H535" i="1" s="1"/>
  <c r="C535" i="1"/>
  <c r="G534" i="1"/>
  <c r="D534" i="1"/>
  <c r="H534" i="1" s="1"/>
  <c r="C534" i="1"/>
  <c r="G533" i="1"/>
  <c r="D533" i="1"/>
  <c r="H533" i="1" s="1"/>
  <c r="C533" i="1"/>
  <c r="G532" i="1"/>
  <c r="D532" i="1"/>
  <c r="H532" i="1" s="1"/>
  <c r="C532" i="1"/>
  <c r="G531" i="1"/>
  <c r="D531" i="1"/>
  <c r="H531" i="1" s="1"/>
  <c r="C531" i="1"/>
  <c r="G530" i="1"/>
  <c r="D530" i="1"/>
  <c r="H530" i="1" s="1"/>
  <c r="C530" i="1"/>
  <c r="G529" i="1"/>
  <c r="D529" i="1"/>
  <c r="H529" i="1" s="1"/>
  <c r="C529" i="1"/>
  <c r="G528" i="1"/>
  <c r="D528" i="1"/>
  <c r="H528" i="1" s="1"/>
  <c r="C528" i="1"/>
  <c r="G527" i="1"/>
  <c r="D527" i="1"/>
  <c r="H527" i="1" s="1"/>
  <c r="C527" i="1"/>
  <c r="G526" i="1"/>
  <c r="D526" i="1"/>
  <c r="H526" i="1" s="1"/>
  <c r="C526" i="1"/>
  <c r="G525" i="1"/>
  <c r="D525" i="1"/>
  <c r="H525" i="1" s="1"/>
  <c r="C525" i="1"/>
  <c r="G524" i="1"/>
  <c r="D524" i="1"/>
  <c r="H524" i="1" s="1"/>
  <c r="C524" i="1"/>
  <c r="G523" i="1"/>
  <c r="D523" i="1"/>
  <c r="H523" i="1" s="1"/>
  <c r="C523" i="1"/>
  <c r="D522" i="1"/>
  <c r="G521" i="1"/>
  <c r="D521" i="1"/>
  <c r="H521" i="1" s="1"/>
  <c r="C521" i="1"/>
  <c r="G520" i="1"/>
  <c r="D520" i="1"/>
  <c r="H520" i="1" s="1"/>
  <c r="C520" i="1"/>
  <c r="G519" i="1"/>
  <c r="D519" i="1"/>
  <c r="H519" i="1" s="1"/>
  <c r="C519" i="1"/>
  <c r="G518" i="1"/>
  <c r="D518" i="1"/>
  <c r="H518" i="1" s="1"/>
  <c r="C518" i="1"/>
  <c r="G517" i="1"/>
  <c r="D517" i="1"/>
  <c r="H517" i="1" s="1"/>
  <c r="C517" i="1"/>
  <c r="G516" i="1"/>
  <c r="D516" i="1"/>
  <c r="H516" i="1" s="1"/>
  <c r="C516" i="1"/>
  <c r="G515" i="1"/>
  <c r="D515" i="1"/>
  <c r="H515" i="1" s="1"/>
  <c r="C515" i="1"/>
  <c r="G514" i="1"/>
  <c r="D514" i="1"/>
  <c r="H514" i="1" s="1"/>
  <c r="C514" i="1"/>
  <c r="G513" i="1"/>
  <c r="D513" i="1"/>
  <c r="H513" i="1" s="1"/>
  <c r="C513" i="1"/>
  <c r="G512" i="1"/>
  <c r="D512" i="1"/>
  <c r="H512" i="1" s="1"/>
  <c r="C512" i="1"/>
  <c r="G511" i="1"/>
  <c r="D511" i="1"/>
  <c r="H511" i="1" s="1"/>
  <c r="C511" i="1"/>
  <c r="G510" i="1"/>
  <c r="D510" i="1"/>
  <c r="H510" i="1" s="1"/>
  <c r="C510" i="1"/>
  <c r="D509" i="1"/>
  <c r="G508" i="1"/>
  <c r="D508" i="1"/>
  <c r="H508" i="1" s="1"/>
  <c r="C508" i="1"/>
  <c r="G507" i="1"/>
  <c r="D507" i="1"/>
  <c r="H507" i="1" s="1"/>
  <c r="C507" i="1"/>
  <c r="G506" i="1"/>
  <c r="D506" i="1"/>
  <c r="H506" i="1" s="1"/>
  <c r="C506" i="1"/>
  <c r="G505" i="1"/>
  <c r="D505" i="1"/>
  <c r="H505" i="1" s="1"/>
  <c r="C505" i="1"/>
  <c r="G504" i="1"/>
  <c r="D504" i="1"/>
  <c r="H504" i="1" s="1"/>
  <c r="C504" i="1"/>
  <c r="G503" i="1"/>
  <c r="D503" i="1"/>
  <c r="H503" i="1" s="1"/>
  <c r="C503" i="1"/>
  <c r="G502" i="1"/>
  <c r="D502" i="1"/>
  <c r="H502" i="1" s="1"/>
  <c r="C502" i="1"/>
  <c r="G501" i="1"/>
  <c r="D501" i="1"/>
  <c r="H501" i="1" s="1"/>
  <c r="C501" i="1"/>
  <c r="G500" i="1"/>
  <c r="D500" i="1"/>
  <c r="H500" i="1" s="1"/>
  <c r="C500" i="1"/>
  <c r="G499" i="1"/>
  <c r="D499" i="1"/>
  <c r="H499" i="1" s="1"/>
  <c r="C499" i="1"/>
  <c r="G498" i="1"/>
  <c r="D498" i="1"/>
  <c r="H498" i="1" s="1"/>
  <c r="C498" i="1"/>
  <c r="G497" i="1"/>
  <c r="D497" i="1"/>
  <c r="H497" i="1" s="1"/>
  <c r="C497" i="1"/>
  <c r="G496" i="1"/>
  <c r="D496" i="1"/>
  <c r="H496" i="1" s="1"/>
  <c r="C496" i="1"/>
  <c r="G495" i="1"/>
  <c r="D495" i="1"/>
  <c r="H495" i="1" s="1"/>
  <c r="C495" i="1"/>
  <c r="G494" i="1"/>
  <c r="D494" i="1"/>
  <c r="H494" i="1" s="1"/>
  <c r="C494" i="1"/>
  <c r="G493" i="1"/>
  <c r="D493" i="1"/>
  <c r="H493" i="1" s="1"/>
  <c r="C493" i="1"/>
  <c r="G492" i="1"/>
  <c r="D492" i="1"/>
  <c r="H492" i="1" s="1"/>
  <c r="C492" i="1"/>
  <c r="G491" i="1"/>
  <c r="D491" i="1"/>
  <c r="H491" i="1" s="1"/>
  <c r="C491" i="1"/>
  <c r="G490" i="1"/>
  <c r="D490" i="1"/>
  <c r="H490" i="1" s="1"/>
  <c r="C490" i="1"/>
  <c r="G489" i="1"/>
  <c r="D489" i="1"/>
  <c r="H489" i="1" s="1"/>
  <c r="C489" i="1"/>
  <c r="G488" i="1"/>
  <c r="D488" i="1"/>
  <c r="H488" i="1" s="1"/>
  <c r="C488" i="1"/>
  <c r="G487" i="1"/>
  <c r="D487" i="1"/>
  <c r="H487" i="1" s="1"/>
  <c r="C487" i="1"/>
  <c r="G486" i="1"/>
  <c r="D486" i="1"/>
  <c r="H486" i="1" s="1"/>
  <c r="C486" i="1"/>
  <c r="G485" i="1"/>
  <c r="D485" i="1"/>
  <c r="H485" i="1" s="1"/>
  <c r="C485" i="1"/>
  <c r="G484" i="1"/>
  <c r="D484" i="1"/>
  <c r="H484" i="1" s="1"/>
  <c r="C484" i="1"/>
  <c r="G483" i="1"/>
  <c r="D483" i="1"/>
  <c r="H483" i="1" s="1"/>
  <c r="C483" i="1"/>
  <c r="G482" i="1"/>
  <c r="D482" i="1"/>
  <c r="H482" i="1" s="1"/>
  <c r="C482" i="1"/>
  <c r="G481" i="1"/>
  <c r="D481" i="1"/>
  <c r="H481" i="1" s="1"/>
  <c r="C481" i="1"/>
  <c r="G480" i="1"/>
  <c r="D480" i="1"/>
  <c r="H480" i="1" s="1"/>
  <c r="C480" i="1"/>
  <c r="G479" i="1"/>
  <c r="D479" i="1"/>
  <c r="H479" i="1" s="1"/>
  <c r="C479" i="1"/>
  <c r="G478" i="1"/>
  <c r="D478" i="1"/>
  <c r="H478" i="1" s="1"/>
  <c r="C478" i="1"/>
  <c r="G477" i="1"/>
  <c r="D477" i="1"/>
  <c r="H477" i="1" s="1"/>
  <c r="C477" i="1"/>
  <c r="G476" i="1"/>
  <c r="D476" i="1"/>
  <c r="H476" i="1" s="1"/>
  <c r="C476" i="1"/>
  <c r="G475" i="1"/>
  <c r="D475" i="1"/>
  <c r="H475" i="1" s="1"/>
  <c r="C475" i="1"/>
  <c r="G474" i="1"/>
  <c r="D474" i="1"/>
  <c r="H474" i="1" s="1"/>
  <c r="C474" i="1"/>
  <c r="G473" i="1"/>
  <c r="D473" i="1"/>
  <c r="H473" i="1" s="1"/>
  <c r="C473" i="1"/>
  <c r="G472" i="1"/>
  <c r="D472" i="1"/>
  <c r="H472" i="1" s="1"/>
  <c r="C472" i="1"/>
  <c r="G471" i="1"/>
  <c r="D471" i="1"/>
  <c r="H471" i="1" s="1"/>
  <c r="C471" i="1"/>
  <c r="G470" i="1"/>
  <c r="D470" i="1"/>
  <c r="H470" i="1" s="1"/>
  <c r="C470" i="1"/>
  <c r="G469" i="1"/>
  <c r="D469" i="1"/>
  <c r="H469" i="1" s="1"/>
  <c r="C469" i="1"/>
  <c r="G468" i="1"/>
  <c r="D468" i="1"/>
  <c r="H468" i="1" s="1"/>
  <c r="C468" i="1"/>
  <c r="G467" i="1"/>
  <c r="D467" i="1"/>
  <c r="H467" i="1" s="1"/>
  <c r="C467" i="1"/>
  <c r="G466" i="1"/>
  <c r="D466" i="1"/>
  <c r="H466" i="1" s="1"/>
  <c r="C466" i="1"/>
  <c r="G465" i="1"/>
  <c r="D465" i="1"/>
  <c r="H465" i="1" s="1"/>
  <c r="C465" i="1"/>
  <c r="G464" i="1"/>
  <c r="D464" i="1"/>
  <c r="H464" i="1" s="1"/>
  <c r="C464" i="1"/>
  <c r="G463" i="1"/>
  <c r="D463" i="1"/>
  <c r="H463" i="1" s="1"/>
  <c r="C463" i="1"/>
  <c r="G462" i="1"/>
  <c r="D462" i="1"/>
  <c r="H462" i="1" s="1"/>
  <c r="C462" i="1"/>
  <c r="G461" i="1"/>
  <c r="D461" i="1"/>
  <c r="H461" i="1" s="1"/>
  <c r="C461" i="1"/>
  <c r="G460" i="1"/>
  <c r="D460" i="1"/>
  <c r="H460" i="1" s="1"/>
  <c r="C460" i="1"/>
  <c r="G459" i="1"/>
  <c r="D459" i="1"/>
  <c r="H459" i="1" s="1"/>
  <c r="C459" i="1"/>
  <c r="G458" i="1"/>
  <c r="D458" i="1"/>
  <c r="H458" i="1" s="1"/>
  <c r="C458" i="1"/>
  <c r="G457" i="1"/>
  <c r="D457" i="1"/>
  <c r="H457" i="1" s="1"/>
  <c r="C457" i="1"/>
  <c r="G456" i="1"/>
  <c r="D456" i="1"/>
  <c r="H456" i="1" s="1"/>
  <c r="C456" i="1"/>
  <c r="G455" i="1"/>
  <c r="D455" i="1"/>
  <c r="H455" i="1" s="1"/>
  <c r="C455" i="1"/>
  <c r="G454" i="1"/>
  <c r="D454" i="1"/>
  <c r="H454" i="1" s="1"/>
  <c r="C454" i="1"/>
  <c r="G453" i="1"/>
  <c r="D453" i="1"/>
  <c r="H453" i="1" s="1"/>
  <c r="C453" i="1"/>
  <c r="G452" i="1"/>
  <c r="D452" i="1"/>
  <c r="H452" i="1" s="1"/>
  <c r="C452" i="1"/>
  <c r="G451" i="1"/>
  <c r="D451" i="1"/>
  <c r="H451" i="1" s="1"/>
  <c r="C451" i="1"/>
  <c r="G450" i="1"/>
  <c r="D450" i="1"/>
  <c r="H450" i="1" s="1"/>
  <c r="C450" i="1"/>
  <c r="G449" i="1"/>
  <c r="D449" i="1"/>
  <c r="H449" i="1" s="1"/>
  <c r="C449" i="1"/>
  <c r="G448" i="1"/>
  <c r="D448" i="1"/>
  <c r="H448" i="1" s="1"/>
  <c r="C448" i="1"/>
  <c r="G447" i="1"/>
  <c r="D447" i="1"/>
  <c r="H447" i="1" s="1"/>
  <c r="C447" i="1"/>
  <c r="G446" i="1"/>
  <c r="D446" i="1"/>
  <c r="H446" i="1" s="1"/>
  <c r="C446" i="1"/>
  <c r="G445" i="1"/>
  <c r="D445" i="1"/>
  <c r="H445" i="1" s="1"/>
  <c r="C445" i="1"/>
  <c r="G444" i="1"/>
  <c r="D444" i="1"/>
  <c r="H444" i="1" s="1"/>
  <c r="C444" i="1"/>
  <c r="G443" i="1"/>
  <c r="D443" i="1"/>
  <c r="H443" i="1" s="1"/>
  <c r="C443" i="1"/>
  <c r="G442" i="1"/>
  <c r="D442" i="1"/>
  <c r="H442" i="1" s="1"/>
  <c r="C442" i="1"/>
  <c r="G441" i="1"/>
  <c r="D441" i="1"/>
  <c r="H441" i="1" s="1"/>
  <c r="C441" i="1"/>
  <c r="G440" i="1"/>
  <c r="D440" i="1"/>
  <c r="H440" i="1" s="1"/>
  <c r="C440" i="1"/>
  <c r="G439" i="1"/>
  <c r="D439" i="1"/>
  <c r="H439" i="1" s="1"/>
  <c r="C439" i="1"/>
  <c r="G438" i="1"/>
  <c r="D438" i="1"/>
  <c r="H438" i="1" s="1"/>
  <c r="C438" i="1"/>
  <c r="G437" i="1"/>
  <c r="D437" i="1"/>
  <c r="H437" i="1" s="1"/>
  <c r="C437" i="1"/>
  <c r="G436" i="1"/>
  <c r="D436" i="1"/>
  <c r="H436" i="1" s="1"/>
  <c r="C436" i="1"/>
  <c r="G435" i="1"/>
  <c r="D435" i="1"/>
  <c r="H435" i="1" s="1"/>
  <c r="C435" i="1"/>
  <c r="G434" i="1"/>
  <c r="D434" i="1"/>
  <c r="H434" i="1" s="1"/>
  <c r="C434" i="1"/>
  <c r="G433" i="1"/>
  <c r="D433" i="1"/>
  <c r="H433" i="1" s="1"/>
  <c r="C433" i="1"/>
  <c r="G432" i="1"/>
  <c r="D432" i="1"/>
  <c r="H432" i="1" s="1"/>
  <c r="C432" i="1"/>
  <c r="G431" i="1"/>
  <c r="D431" i="1"/>
  <c r="H431" i="1" s="1"/>
  <c r="C431" i="1"/>
  <c r="G430" i="1"/>
  <c r="D430" i="1"/>
  <c r="H430" i="1" s="1"/>
  <c r="C430" i="1"/>
  <c r="G429" i="1"/>
  <c r="D429" i="1"/>
  <c r="H429" i="1" s="1"/>
  <c r="C429" i="1"/>
  <c r="G428" i="1"/>
  <c r="D428" i="1"/>
  <c r="H428" i="1" s="1"/>
  <c r="C428" i="1"/>
  <c r="G427" i="1"/>
  <c r="D427" i="1"/>
  <c r="H427" i="1" s="1"/>
  <c r="C427" i="1"/>
  <c r="G426" i="1"/>
  <c r="D426" i="1"/>
  <c r="H426" i="1" s="1"/>
  <c r="C426" i="1"/>
  <c r="G425" i="1"/>
  <c r="D425" i="1"/>
  <c r="H425" i="1" s="1"/>
  <c r="C425" i="1"/>
  <c r="G424" i="1"/>
  <c r="D424" i="1"/>
  <c r="H424" i="1" s="1"/>
  <c r="C424" i="1"/>
  <c r="G423" i="1"/>
  <c r="D423" i="1"/>
  <c r="H423" i="1" s="1"/>
  <c r="C423" i="1"/>
  <c r="G422" i="1"/>
  <c r="D422" i="1"/>
  <c r="H422" i="1" s="1"/>
  <c r="C422" i="1"/>
  <c r="G421" i="1"/>
  <c r="D421" i="1"/>
  <c r="H421" i="1" s="1"/>
  <c r="C421" i="1"/>
  <c r="G420" i="1"/>
  <c r="D420" i="1"/>
  <c r="H420" i="1" s="1"/>
  <c r="C420" i="1"/>
  <c r="G419" i="1"/>
  <c r="D419" i="1"/>
  <c r="H419" i="1" s="1"/>
  <c r="C419" i="1"/>
  <c r="G418" i="1"/>
  <c r="D418" i="1"/>
  <c r="H418" i="1" s="1"/>
  <c r="C418" i="1"/>
  <c r="G417" i="1"/>
  <c r="D417" i="1"/>
  <c r="H417" i="1" s="1"/>
  <c r="C417" i="1"/>
  <c r="G416" i="1"/>
  <c r="D416" i="1"/>
  <c r="H416" i="1" s="1"/>
  <c r="C416" i="1"/>
  <c r="D415" i="1"/>
  <c r="C413" i="1"/>
  <c r="D412" i="1"/>
  <c r="H412" i="1" s="1"/>
  <c r="C412" i="1"/>
  <c r="D411" i="1"/>
  <c r="H411" i="1" s="1"/>
  <c r="C411" i="1"/>
  <c r="D406" i="1"/>
  <c r="H406" i="1" s="1"/>
  <c r="C406" i="1"/>
  <c r="D405" i="1"/>
  <c r="H405" i="1" s="1"/>
  <c r="C405" i="1"/>
  <c r="D404" i="1"/>
  <c r="H404" i="1" s="1"/>
  <c r="C404" i="1"/>
  <c r="G401" i="1"/>
  <c r="D401" i="1"/>
  <c r="H401" i="1" s="1"/>
  <c r="C401" i="1"/>
  <c r="G400" i="1"/>
  <c r="D400" i="1"/>
  <c r="H400" i="1" s="1"/>
  <c r="C400" i="1"/>
  <c r="G399" i="1"/>
  <c r="D399" i="1"/>
  <c r="H399" i="1" s="1"/>
  <c r="C399" i="1"/>
  <c r="G398" i="1"/>
  <c r="D398" i="1"/>
  <c r="H398" i="1" s="1"/>
  <c r="C398" i="1"/>
  <c r="G397" i="1"/>
  <c r="D397" i="1"/>
  <c r="H397" i="1" s="1"/>
  <c r="C397" i="1"/>
  <c r="G396" i="1"/>
  <c r="D396" i="1"/>
  <c r="H396" i="1" s="1"/>
  <c r="C396" i="1"/>
  <c r="G395" i="1"/>
  <c r="D395" i="1"/>
  <c r="H395" i="1" s="1"/>
  <c r="C395" i="1"/>
  <c r="G394" i="1"/>
  <c r="D394" i="1"/>
  <c r="H394" i="1" s="1"/>
  <c r="C394" i="1"/>
  <c r="G393" i="1"/>
  <c r="D393" i="1"/>
  <c r="H393" i="1" s="1"/>
  <c r="C393" i="1"/>
  <c r="G392" i="1"/>
  <c r="D392" i="1"/>
  <c r="H392" i="1" s="1"/>
  <c r="C392" i="1"/>
  <c r="G391" i="1"/>
  <c r="D391" i="1"/>
  <c r="H391" i="1" s="1"/>
  <c r="C391" i="1"/>
  <c r="G390" i="1"/>
  <c r="D390" i="1"/>
  <c r="H390" i="1" s="1"/>
  <c r="C390" i="1"/>
  <c r="G389" i="1"/>
  <c r="D389" i="1"/>
  <c r="H389" i="1" s="1"/>
  <c r="C389" i="1"/>
  <c r="G388" i="1"/>
  <c r="D388" i="1"/>
  <c r="H388" i="1" s="1"/>
  <c r="C388" i="1"/>
  <c r="G387" i="1"/>
  <c r="D387" i="1"/>
  <c r="H387" i="1" s="1"/>
  <c r="C387" i="1"/>
  <c r="G386" i="1"/>
  <c r="D386" i="1"/>
  <c r="H386" i="1" s="1"/>
  <c r="C386" i="1"/>
  <c r="G385" i="1"/>
  <c r="D385" i="1"/>
  <c r="H385" i="1" s="1"/>
  <c r="C385" i="1"/>
  <c r="G384" i="1"/>
  <c r="D384" i="1"/>
  <c r="H384" i="1" s="1"/>
  <c r="C384" i="1"/>
  <c r="G383" i="1"/>
  <c r="D383" i="1"/>
  <c r="H383" i="1" s="1"/>
  <c r="C383" i="1"/>
  <c r="G382" i="1"/>
  <c r="D382" i="1"/>
  <c r="H382" i="1" s="1"/>
  <c r="C382" i="1"/>
  <c r="G381" i="1"/>
  <c r="D381" i="1"/>
  <c r="H381" i="1" s="1"/>
  <c r="C381" i="1"/>
  <c r="G380" i="1"/>
  <c r="D380" i="1"/>
  <c r="H380" i="1" s="1"/>
  <c r="C380" i="1"/>
  <c r="D379" i="1"/>
  <c r="H379" i="1" s="1"/>
  <c r="C379" i="1"/>
  <c r="D378" i="1"/>
  <c r="H378" i="1" s="1"/>
  <c r="C378" i="1"/>
  <c r="G377" i="1"/>
  <c r="D377" i="1"/>
  <c r="H377" i="1" s="1"/>
  <c r="C377" i="1"/>
  <c r="G376" i="1"/>
  <c r="D376" i="1"/>
  <c r="H376" i="1" s="1"/>
  <c r="C376" i="1"/>
  <c r="G375" i="1"/>
  <c r="D375" i="1"/>
  <c r="H375" i="1" s="1"/>
  <c r="C375" i="1"/>
  <c r="G374" i="1"/>
  <c r="D374" i="1"/>
  <c r="H374" i="1" s="1"/>
  <c r="C374" i="1"/>
  <c r="G373" i="1"/>
  <c r="D373" i="1"/>
  <c r="H373" i="1" s="1"/>
  <c r="C373" i="1"/>
  <c r="G372" i="1"/>
  <c r="D372" i="1"/>
  <c r="H372" i="1" s="1"/>
  <c r="C372" i="1"/>
  <c r="D371" i="1"/>
  <c r="H371" i="1" s="1"/>
  <c r="C371" i="1"/>
  <c r="G370" i="1"/>
  <c r="D370" i="1"/>
  <c r="H370" i="1" s="1"/>
  <c r="C370" i="1"/>
  <c r="G369" i="1"/>
  <c r="D369" i="1"/>
  <c r="H369" i="1" s="1"/>
  <c r="C369" i="1"/>
  <c r="G368" i="1"/>
  <c r="D368" i="1"/>
  <c r="H368" i="1" s="1"/>
  <c r="C368" i="1"/>
  <c r="G367" i="1"/>
  <c r="D367" i="1"/>
  <c r="H367" i="1" s="1"/>
  <c r="C367" i="1"/>
  <c r="G366" i="1"/>
  <c r="D366" i="1"/>
  <c r="H366" i="1" s="1"/>
  <c r="C366" i="1"/>
  <c r="D365" i="1"/>
  <c r="H365" i="1" s="1"/>
  <c r="C365" i="1"/>
  <c r="D364" i="1"/>
  <c r="H364" i="1" s="1"/>
  <c r="C364" i="1"/>
  <c r="G363" i="1"/>
  <c r="D363" i="1"/>
  <c r="H363" i="1" s="1"/>
  <c r="C363" i="1"/>
  <c r="G362" i="1"/>
  <c r="D362" i="1"/>
  <c r="H362" i="1" s="1"/>
  <c r="C362" i="1"/>
  <c r="G361" i="1"/>
  <c r="D361" i="1"/>
  <c r="H361" i="1" s="1"/>
  <c r="C361" i="1"/>
  <c r="G360" i="1"/>
  <c r="D360" i="1"/>
  <c r="H360" i="1" s="1"/>
  <c r="C360" i="1"/>
  <c r="G359" i="1"/>
  <c r="D359" i="1"/>
  <c r="H359" i="1" s="1"/>
  <c r="C359" i="1"/>
  <c r="C358" i="1"/>
  <c r="G357" i="1"/>
  <c r="D357" i="1"/>
  <c r="H357" i="1" s="1"/>
  <c r="C357" i="1"/>
  <c r="G356" i="1"/>
  <c r="D356" i="1"/>
  <c r="H356" i="1" s="1"/>
  <c r="C356" i="1"/>
  <c r="G355" i="1"/>
  <c r="D355" i="1"/>
  <c r="H355" i="1" s="1"/>
  <c r="C355" i="1"/>
  <c r="G354" i="1"/>
  <c r="D354" i="1"/>
  <c r="H354" i="1" s="1"/>
  <c r="C354" i="1"/>
  <c r="G353" i="1"/>
  <c r="D353" i="1"/>
  <c r="H353" i="1" s="1"/>
  <c r="C353" i="1"/>
  <c r="G352" i="1"/>
  <c r="D352" i="1"/>
  <c r="H352" i="1" s="1"/>
  <c r="C352" i="1"/>
  <c r="G351" i="1"/>
  <c r="D351" i="1"/>
  <c r="H351" i="1" s="1"/>
  <c r="C351" i="1"/>
  <c r="G350" i="1"/>
  <c r="D350" i="1"/>
  <c r="H350" i="1" s="1"/>
  <c r="C350" i="1"/>
  <c r="G349" i="1"/>
  <c r="D349" i="1"/>
  <c r="H349" i="1" s="1"/>
  <c r="C349" i="1"/>
  <c r="G348" i="1"/>
  <c r="D348" i="1"/>
  <c r="H348" i="1" s="1"/>
  <c r="C348" i="1"/>
  <c r="G347" i="1"/>
  <c r="D347" i="1"/>
  <c r="H347" i="1" s="1"/>
  <c r="C347" i="1"/>
  <c r="G346" i="1"/>
  <c r="D346" i="1"/>
  <c r="H346" i="1" s="1"/>
  <c r="C346" i="1"/>
  <c r="G344" i="1"/>
  <c r="D344" i="1"/>
  <c r="H344" i="1" s="1"/>
  <c r="C344" i="1"/>
  <c r="G343" i="1"/>
  <c r="D343" i="1"/>
  <c r="H343" i="1" s="1"/>
  <c r="C343" i="1"/>
  <c r="G342" i="1"/>
  <c r="D342" i="1"/>
  <c r="H342" i="1" s="1"/>
  <c r="C342" i="1"/>
  <c r="G341" i="1"/>
  <c r="D341" i="1"/>
  <c r="H341" i="1" s="1"/>
  <c r="C341" i="1"/>
  <c r="G340" i="1"/>
  <c r="D340" i="1"/>
  <c r="H340" i="1" s="1"/>
  <c r="C340" i="1"/>
  <c r="G339" i="1"/>
  <c r="D339" i="1"/>
  <c r="H339" i="1" s="1"/>
  <c r="C339" i="1"/>
  <c r="G338" i="1"/>
  <c r="D338" i="1"/>
  <c r="H338" i="1" s="1"/>
  <c r="C338" i="1"/>
  <c r="G337" i="1"/>
  <c r="D337" i="1"/>
  <c r="H337" i="1" s="1"/>
  <c r="C337" i="1"/>
  <c r="D336" i="1"/>
  <c r="H336" i="1" s="1"/>
  <c r="C336" i="1"/>
  <c r="G335" i="1"/>
  <c r="D335" i="1"/>
  <c r="H335" i="1" s="1"/>
  <c r="C335" i="1"/>
  <c r="G334" i="1"/>
  <c r="D334" i="1"/>
  <c r="H334" i="1" s="1"/>
  <c r="C334" i="1"/>
  <c r="G333" i="1"/>
  <c r="D333" i="1"/>
  <c r="H333" i="1" s="1"/>
  <c r="C333" i="1"/>
  <c r="D332" i="1"/>
  <c r="H332" i="1" s="1"/>
  <c r="C332" i="1"/>
  <c r="G331" i="1"/>
  <c r="D331" i="1"/>
  <c r="H331" i="1" s="1"/>
  <c r="C331" i="1"/>
  <c r="G330" i="1"/>
  <c r="D330" i="1"/>
  <c r="H330" i="1" s="1"/>
  <c r="C330" i="1"/>
  <c r="G329" i="1"/>
  <c r="D329" i="1"/>
  <c r="H329" i="1" s="1"/>
  <c r="C329" i="1"/>
  <c r="D328" i="1"/>
  <c r="H328" i="1" s="1"/>
  <c r="C328" i="1"/>
  <c r="G327" i="1"/>
  <c r="D327" i="1"/>
  <c r="H327" i="1" s="1"/>
  <c r="C327" i="1"/>
  <c r="D326" i="1"/>
  <c r="H326" i="1" s="1"/>
  <c r="C326" i="1"/>
  <c r="G325" i="1"/>
  <c r="D325" i="1"/>
  <c r="H325" i="1" s="1"/>
  <c r="C325" i="1"/>
  <c r="D324" i="1"/>
  <c r="H324" i="1" s="1"/>
  <c r="C324" i="1"/>
  <c r="G323" i="1"/>
  <c r="D323" i="1"/>
  <c r="H323" i="1" s="1"/>
  <c r="C323" i="1"/>
  <c r="G322" i="1"/>
  <c r="D322" i="1"/>
  <c r="H322" i="1" s="1"/>
  <c r="C322" i="1"/>
  <c r="G321" i="1"/>
  <c r="D321" i="1"/>
  <c r="H321" i="1" s="1"/>
  <c r="C321" i="1"/>
  <c r="D320" i="1"/>
  <c r="H320" i="1" s="1"/>
  <c r="C320" i="1"/>
  <c r="G319" i="1"/>
  <c r="D319" i="1"/>
  <c r="H319" i="1" s="1"/>
  <c r="C319" i="1"/>
  <c r="G318" i="1"/>
  <c r="D318" i="1"/>
  <c r="H318" i="1" s="1"/>
  <c r="C318" i="1"/>
  <c r="G317" i="1"/>
  <c r="D317" i="1"/>
  <c r="H317" i="1" s="1"/>
  <c r="C317" i="1"/>
  <c r="D316" i="1"/>
  <c r="H316" i="1" s="1"/>
  <c r="C316" i="1"/>
  <c r="G315" i="1"/>
  <c r="D315" i="1"/>
  <c r="H315" i="1" s="1"/>
  <c r="C315" i="1"/>
  <c r="G314" i="1"/>
  <c r="D314" i="1"/>
  <c r="H314" i="1" s="1"/>
  <c r="C314" i="1"/>
  <c r="G313" i="1"/>
  <c r="D313" i="1"/>
  <c r="H313" i="1" s="1"/>
  <c r="C313" i="1"/>
  <c r="D312" i="1"/>
  <c r="H312" i="1" s="1"/>
  <c r="C312" i="1"/>
  <c r="G311" i="1"/>
  <c r="D311" i="1"/>
  <c r="H311" i="1" s="1"/>
  <c r="C311" i="1"/>
  <c r="G310" i="1"/>
  <c r="D310" i="1"/>
  <c r="H310" i="1" s="1"/>
  <c r="C310" i="1"/>
  <c r="G309" i="1"/>
  <c r="D309" i="1"/>
  <c r="H309" i="1" s="1"/>
  <c r="C309" i="1"/>
  <c r="D308" i="1"/>
  <c r="H308" i="1" s="1"/>
  <c r="C308" i="1"/>
  <c r="G307" i="1"/>
  <c r="D307" i="1"/>
  <c r="H307" i="1" s="1"/>
  <c r="C307" i="1"/>
  <c r="D306" i="1"/>
  <c r="H306" i="1" s="1"/>
  <c r="C306" i="1"/>
  <c r="G305" i="1"/>
  <c r="D305" i="1"/>
  <c r="H305" i="1" s="1"/>
  <c r="C305" i="1"/>
  <c r="D304" i="1"/>
  <c r="H304" i="1" s="1"/>
  <c r="C304" i="1"/>
  <c r="G303" i="1"/>
  <c r="D303" i="1"/>
  <c r="H303" i="1" s="1"/>
  <c r="C303" i="1"/>
  <c r="G302" i="1"/>
  <c r="D302" i="1"/>
  <c r="H302" i="1" s="1"/>
  <c r="C302" i="1"/>
  <c r="G301" i="1"/>
  <c r="D301" i="1"/>
  <c r="H301" i="1" s="1"/>
  <c r="C301" i="1"/>
  <c r="D300" i="1"/>
  <c r="H300" i="1" s="1"/>
  <c r="C300" i="1"/>
  <c r="G299" i="1"/>
  <c r="D299" i="1"/>
  <c r="H299" i="1" s="1"/>
  <c r="C299" i="1"/>
  <c r="G298" i="1"/>
  <c r="D298" i="1"/>
  <c r="H298" i="1" s="1"/>
  <c r="C298" i="1"/>
  <c r="G297" i="1"/>
  <c r="D297" i="1"/>
  <c r="H297" i="1" s="1"/>
  <c r="C297" i="1"/>
  <c r="D296" i="1"/>
  <c r="H296" i="1" s="1"/>
  <c r="C296" i="1"/>
  <c r="G295" i="1"/>
  <c r="D295" i="1"/>
  <c r="H295" i="1" s="1"/>
  <c r="C295" i="1"/>
  <c r="G294" i="1"/>
  <c r="D294" i="1"/>
  <c r="H294" i="1" s="1"/>
  <c r="C294" i="1"/>
  <c r="G292" i="1"/>
  <c r="D292" i="1"/>
  <c r="H292" i="1" s="1"/>
  <c r="C292" i="1"/>
  <c r="D291" i="1"/>
  <c r="H291" i="1" s="1"/>
  <c r="C291" i="1"/>
  <c r="D290" i="1"/>
  <c r="H290" i="1" s="1"/>
  <c r="C290" i="1"/>
  <c r="D289" i="1"/>
  <c r="H289" i="1" s="1"/>
  <c r="C289" i="1"/>
  <c r="D288" i="1"/>
  <c r="H288" i="1" s="1"/>
  <c r="C288" i="1"/>
  <c r="D284" i="1"/>
  <c r="H284" i="1" s="1"/>
  <c r="C284" i="1"/>
  <c r="G283" i="1"/>
  <c r="D283" i="1"/>
  <c r="H283" i="1" s="1"/>
  <c r="C283" i="1"/>
  <c r="G282" i="1"/>
  <c r="D282" i="1"/>
  <c r="H282" i="1" s="1"/>
  <c r="C282" i="1"/>
  <c r="G281" i="1"/>
  <c r="D281" i="1"/>
  <c r="H281" i="1" s="1"/>
  <c r="C281" i="1"/>
  <c r="D280" i="1"/>
  <c r="H280" i="1" s="1"/>
  <c r="C280" i="1"/>
  <c r="G279" i="1"/>
  <c r="D279" i="1"/>
  <c r="H279" i="1" s="1"/>
  <c r="C279" i="1"/>
  <c r="G278" i="1"/>
  <c r="D278" i="1"/>
  <c r="H278" i="1" s="1"/>
  <c r="C278" i="1"/>
  <c r="G277" i="1"/>
  <c r="D277" i="1"/>
  <c r="H277" i="1" s="1"/>
  <c r="C277" i="1"/>
  <c r="D276" i="1"/>
  <c r="H276" i="1" s="1"/>
  <c r="C276" i="1"/>
  <c r="G275" i="1"/>
  <c r="D275" i="1"/>
  <c r="H275" i="1" s="1"/>
  <c r="C275" i="1"/>
  <c r="G274" i="1"/>
  <c r="D274" i="1"/>
  <c r="H274" i="1" s="1"/>
  <c r="C274" i="1"/>
  <c r="G273" i="1"/>
  <c r="D273" i="1"/>
  <c r="H273" i="1" s="1"/>
  <c r="C273" i="1"/>
  <c r="D272" i="1"/>
  <c r="H272" i="1" s="1"/>
  <c r="C272" i="1"/>
  <c r="G271" i="1"/>
  <c r="D271" i="1"/>
  <c r="H271" i="1" s="1"/>
  <c r="C271" i="1"/>
  <c r="G270" i="1"/>
  <c r="D270" i="1"/>
  <c r="H270" i="1" s="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H259" i="1"/>
  <c r="D259" i="1"/>
  <c r="G259" i="1" s="1"/>
  <c r="C259" i="1"/>
  <c r="H258" i="1"/>
  <c r="G258" i="1"/>
  <c r="D258" i="1"/>
  <c r="C258" i="1"/>
  <c r="H257" i="1"/>
  <c r="D257" i="1"/>
  <c r="G257" i="1" s="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D210" i="1"/>
  <c r="G210" i="1" s="1"/>
  <c r="C210" i="1"/>
  <c r="H209" i="1"/>
  <c r="G209" i="1"/>
  <c r="D209" i="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D189" i="1"/>
  <c r="G189" i="1" s="1"/>
  <c r="C189" i="1"/>
  <c r="H188" i="1"/>
  <c r="D188" i="1"/>
  <c r="G188" i="1" s="1"/>
  <c r="C188" i="1"/>
  <c r="H187" i="1"/>
  <c r="D187" i="1"/>
  <c r="G187" i="1" s="1"/>
  <c r="C187" i="1"/>
  <c r="H186" i="1"/>
  <c r="D186" i="1"/>
  <c r="G186" i="1" s="1"/>
  <c r="C186" i="1"/>
  <c r="H185" i="1"/>
  <c r="G185" i="1"/>
  <c r="D185" i="1"/>
  <c r="C185" i="1"/>
  <c r="D184" i="1"/>
  <c r="G184" i="1" s="1"/>
  <c r="C184" i="1"/>
  <c r="H183" i="1"/>
  <c r="G183" i="1"/>
  <c r="D183" i="1"/>
  <c r="C183" i="1"/>
  <c r="H182" i="1"/>
  <c r="G182" i="1"/>
  <c r="D182" i="1"/>
  <c r="C182" i="1"/>
  <c r="H181" i="1"/>
  <c r="G181" i="1"/>
  <c r="D181" i="1"/>
  <c r="C181" i="1"/>
  <c r="H180" i="1"/>
  <c r="D180" i="1"/>
  <c r="G180" i="1" s="1"/>
  <c r="C180" i="1"/>
  <c r="H179" i="1"/>
  <c r="G179" i="1"/>
  <c r="D179" i="1"/>
  <c r="C179" i="1"/>
  <c r="H178" i="1"/>
  <c r="D178" i="1"/>
  <c r="G178" i="1" s="1"/>
  <c r="C178" i="1"/>
  <c r="H177" i="1"/>
  <c r="D177" i="1"/>
  <c r="G177" i="1" s="1"/>
  <c r="C177" i="1"/>
  <c r="H176" i="1"/>
  <c r="G176" i="1"/>
  <c r="D176" i="1"/>
  <c r="C176" i="1"/>
  <c r="H175" i="1"/>
  <c r="D175" i="1"/>
  <c r="G175" i="1" s="1"/>
  <c r="C175" i="1"/>
  <c r="H174" i="1"/>
  <c r="D174" i="1"/>
  <c r="G174" i="1" s="1"/>
  <c r="C174" i="1"/>
  <c r="D173" i="1"/>
  <c r="G173" i="1" s="1"/>
  <c r="C173" i="1"/>
  <c r="H172" i="1"/>
  <c r="G172" i="1"/>
  <c r="D172" i="1"/>
  <c r="C172" i="1"/>
  <c r="H171" i="1"/>
  <c r="G171" i="1"/>
  <c r="D171" i="1"/>
  <c r="C171" i="1"/>
  <c r="H170" i="1"/>
  <c r="G170" i="1"/>
  <c r="D170" i="1"/>
  <c r="C170" i="1"/>
  <c r="D169" i="1"/>
  <c r="C169" i="1"/>
  <c r="H169" i="1" s="1"/>
  <c r="H168" i="1"/>
  <c r="D168" i="1"/>
  <c r="G168" i="1" s="1"/>
  <c r="C168" i="1"/>
  <c r="H167" i="1"/>
  <c r="D167" i="1"/>
  <c r="G167" i="1" s="1"/>
  <c r="C167" i="1"/>
  <c r="H166" i="1"/>
  <c r="G166" i="1"/>
  <c r="D166" i="1"/>
  <c r="C166" i="1"/>
  <c r="D165" i="1"/>
  <c r="C165" i="1"/>
  <c r="H164" i="1"/>
  <c r="G164" i="1"/>
  <c r="D164" i="1"/>
  <c r="C164" i="1"/>
  <c r="H163" i="1"/>
  <c r="D163" i="1"/>
  <c r="G163" i="1" s="1"/>
  <c r="C163" i="1"/>
  <c r="D162" i="1"/>
  <c r="H162" i="1" s="1"/>
  <c r="C162" i="1"/>
  <c r="H161" i="1"/>
  <c r="D161" i="1"/>
  <c r="G161" i="1" s="1"/>
  <c r="C161" i="1"/>
  <c r="D160" i="1"/>
  <c r="G160" i="1" s="1"/>
  <c r="C160" i="1"/>
  <c r="G158" i="1"/>
  <c r="D158" i="1"/>
  <c r="H158" i="1" s="1"/>
  <c r="C158" i="1"/>
  <c r="D157" i="1"/>
  <c r="H157" i="1" s="1"/>
  <c r="C157" i="1"/>
  <c r="G156" i="1"/>
  <c r="D156" i="1"/>
  <c r="H156" i="1" s="1"/>
  <c r="C156" i="1"/>
  <c r="D155" i="1"/>
  <c r="H155" i="1" s="1"/>
  <c r="C155" i="1"/>
  <c r="G154" i="1"/>
  <c r="D154" i="1"/>
  <c r="H154" i="1" s="1"/>
  <c r="C154" i="1"/>
  <c r="G153" i="1"/>
  <c r="D153" i="1"/>
  <c r="H153" i="1" s="1"/>
  <c r="C153" i="1"/>
  <c r="G152" i="1"/>
  <c r="D152" i="1"/>
  <c r="H152" i="1" s="1"/>
  <c r="C152" i="1"/>
  <c r="G151" i="1"/>
  <c r="D151" i="1"/>
  <c r="H151" i="1" s="1"/>
  <c r="C151" i="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D129" i="1"/>
  <c r="H129" i="1" s="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G1578" i="1" l="1"/>
  <c r="H1264" i="1"/>
  <c r="H1278" i="1"/>
  <c r="D1154" i="1"/>
  <c r="G1491" i="1"/>
  <c r="C1576" i="1"/>
  <c r="C1501" i="1"/>
  <c r="G1501" i="1" s="1"/>
  <c r="G1499" i="1"/>
  <c r="H1499" i="1"/>
  <c r="C1483" i="1"/>
  <c r="G1484" i="1"/>
  <c r="D22" i="7"/>
  <c r="H1456" i="1"/>
  <c r="I1456" i="1" s="1"/>
  <c r="G1456" i="1"/>
  <c r="H30" i="3"/>
  <c r="C1453" i="1"/>
  <c r="D5" i="7"/>
  <c r="I30" i="3"/>
  <c r="E5" i="7"/>
  <c r="G315" i="9" s="1"/>
  <c r="E315" i="9" s="1"/>
  <c r="E32" i="9"/>
  <c r="B32" i="9" s="1"/>
  <c r="G1411" i="1"/>
  <c r="I27" i="3"/>
  <c r="H1408" i="1"/>
  <c r="G1408" i="1"/>
  <c r="F114" i="6"/>
  <c r="G1420" i="1"/>
  <c r="E141" i="6"/>
  <c r="G169" i="1"/>
  <c r="G645" i="1"/>
  <c r="G1264" i="1"/>
  <c r="G1241" i="1"/>
  <c r="H1227" i="1"/>
  <c r="H1228" i="1"/>
  <c r="H1224" i="1"/>
  <c r="F246" i="5"/>
  <c r="E281" i="9"/>
  <c r="B281" i="9" s="1"/>
  <c r="E299" i="9"/>
  <c r="B299" i="9" s="1"/>
  <c r="H413" i="1"/>
  <c r="G413" i="1"/>
  <c r="G406" i="1"/>
  <c r="F418" i="4"/>
  <c r="E643" i="4"/>
  <c r="D637" i="1" s="1"/>
  <c r="H637" i="1" s="1"/>
  <c r="G404" i="1"/>
  <c r="B275" i="9"/>
  <c r="E23" i="9"/>
  <c r="B23" i="9" s="1"/>
  <c r="G165" i="1"/>
  <c r="F215" i="9"/>
  <c r="B215" i="9" s="1"/>
  <c r="E286" i="9"/>
  <c r="B286" i="9" s="1"/>
  <c r="E295" i="9"/>
  <c r="E297" i="9"/>
  <c r="B297" i="9" s="1"/>
  <c r="E300" i="9"/>
  <c r="B300" i="9" s="1"/>
  <c r="E27" i="9"/>
  <c r="B27" i="9" s="1"/>
  <c r="E33" i="9"/>
  <c r="B33" i="9" s="1"/>
  <c r="F217" i="9"/>
  <c r="E293" i="9"/>
  <c r="B293" i="9" s="1"/>
  <c r="E302" i="9"/>
  <c r="B302" i="9" s="1"/>
  <c r="F220" i="9"/>
  <c r="B220" i="9" s="1"/>
  <c r="F219" i="9"/>
  <c r="B219" i="9" s="1"/>
  <c r="E30" i="9"/>
  <c r="B30" i="9" s="1"/>
  <c r="F652" i="4"/>
  <c r="G405" i="1"/>
  <c r="G412" i="1"/>
  <c r="G378" i="1"/>
  <c r="G379" i="1"/>
  <c r="G364" i="1"/>
  <c r="G371" i="1"/>
  <c r="G365" i="1"/>
  <c r="E363" i="4"/>
  <c r="D358" i="1" s="1"/>
  <c r="G326" i="1"/>
  <c r="G306" i="1"/>
  <c r="E298" i="4"/>
  <c r="D293" i="1" s="1"/>
  <c r="F311" i="4"/>
  <c r="G291" i="1"/>
  <c r="G290" i="1"/>
  <c r="G288" i="1"/>
  <c r="E273" i="9"/>
  <c r="B273" i="9" s="1"/>
  <c r="G411" i="1"/>
  <c r="F643" i="4"/>
  <c r="E644" i="4"/>
  <c r="D638" i="1" s="1"/>
  <c r="G638" i="1" s="1"/>
  <c r="H248" i="1"/>
  <c r="G248" i="1"/>
  <c r="F252" i="4"/>
  <c r="F259" i="4"/>
  <c r="E57" i="9"/>
  <c r="B57" i="9" s="1"/>
  <c r="B225" i="9"/>
  <c r="H206" i="1"/>
  <c r="E196" i="4"/>
  <c r="D192" i="1" s="1"/>
  <c r="H184" i="1"/>
  <c r="F223" i="9"/>
  <c r="B223" i="9" s="1"/>
  <c r="F188" i="4"/>
  <c r="E47" i="9"/>
  <c r="B47" i="9" s="1"/>
  <c r="B221" i="9"/>
  <c r="E43" i="9"/>
  <c r="B43" i="9" s="1"/>
  <c r="H173" i="1"/>
  <c r="H165" i="1"/>
  <c r="F169" i="4"/>
  <c r="G162" i="1"/>
  <c r="H160" i="1"/>
  <c r="F159" i="4"/>
  <c r="G155" i="1"/>
  <c r="E152" i="4"/>
  <c r="D148" i="1" s="1"/>
  <c r="H148" i="1" s="1"/>
  <c r="G157" i="1"/>
  <c r="F218" i="9"/>
  <c r="B218" i="9" s="1"/>
  <c r="G150" i="1"/>
  <c r="G149" i="1"/>
  <c r="F133" i="4"/>
  <c r="H108" i="1"/>
  <c r="H113" i="1"/>
  <c r="E38" i="9"/>
  <c r="B38" i="9" s="1"/>
  <c r="B217" i="9"/>
  <c r="E106" i="4"/>
  <c r="D102" i="1" s="1"/>
  <c r="E50" i="4"/>
  <c r="F74" i="4"/>
  <c r="E34" i="9"/>
  <c r="B34" i="9" s="1"/>
  <c r="H64" i="1"/>
  <c r="H66" i="1"/>
  <c r="H65" i="1"/>
  <c r="H1274" i="1"/>
  <c r="G1247" i="1"/>
  <c r="G1244" i="1"/>
  <c r="H1236" i="1"/>
  <c r="F258" i="5"/>
  <c r="C1235" i="1"/>
  <c r="G1236" i="1"/>
  <c r="G1237" i="1"/>
  <c r="F259" i="5"/>
  <c r="E245" i="5"/>
  <c r="D1222" i="1" s="1"/>
  <c r="H1229" i="1"/>
  <c r="E282" i="9"/>
  <c r="F250" i="5"/>
  <c r="H1223" i="1"/>
  <c r="F239" i="5"/>
  <c r="G1211" i="1"/>
  <c r="H1211" i="1"/>
  <c r="H1213" i="1"/>
  <c r="H1166" i="1"/>
  <c r="E292" i="9"/>
  <c r="B292" i="9" s="1"/>
  <c r="H1160" i="1"/>
  <c r="H1156" i="1"/>
  <c r="H1155" i="1"/>
  <c r="H1154" i="1"/>
  <c r="H1148" i="1"/>
  <c r="E287" i="9"/>
  <c r="B287" i="9" s="1"/>
  <c r="F146" i="5"/>
  <c r="E290" i="9"/>
  <c r="B290" i="9" s="1"/>
  <c r="H1124" i="1"/>
  <c r="G1056" i="1"/>
  <c r="E285" i="9"/>
  <c r="B285" i="9" s="1"/>
  <c r="F78" i="5"/>
  <c r="H1050" i="1"/>
  <c r="G1048" i="1"/>
  <c r="G1050" i="1"/>
  <c r="G1030" i="1"/>
  <c r="G1032" i="1"/>
  <c r="G1018" i="1"/>
  <c r="F35" i="5"/>
  <c r="G1014" i="1"/>
  <c r="G1013" i="1"/>
  <c r="G1008" i="1"/>
  <c r="G1007" i="1"/>
  <c r="G1006" i="1"/>
  <c r="G1003" i="1"/>
  <c r="G1002" i="1"/>
  <c r="E12" i="5"/>
  <c r="D990" i="1" s="1"/>
  <c r="G1000" i="1"/>
  <c r="G997" i="1"/>
  <c r="G999" i="1"/>
  <c r="F19" i="5"/>
  <c r="G998" i="1"/>
  <c r="G991" i="1"/>
  <c r="G996" i="1"/>
  <c r="F13" i="5"/>
  <c r="G993" i="1"/>
  <c r="G987" i="1"/>
  <c r="G986" i="1"/>
  <c r="H986"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272" i="1"/>
  <c r="G276" i="1"/>
  <c r="G280" i="1"/>
  <c r="G284" i="1"/>
  <c r="G289" i="1"/>
  <c r="G296" i="1"/>
  <c r="G300" i="1"/>
  <c r="G304" i="1"/>
  <c r="G308" i="1"/>
  <c r="G312" i="1"/>
  <c r="G316" i="1"/>
  <c r="G320" i="1"/>
  <c r="G324" i="1"/>
  <c r="G328" i="1"/>
  <c r="G332" i="1"/>
  <c r="G336" i="1"/>
  <c r="H632" i="1"/>
  <c r="G632"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H631" i="1"/>
  <c r="G631"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G735" i="1"/>
  <c r="G739"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G1115" i="1"/>
  <c r="G1119" i="1"/>
  <c r="G1123" i="1"/>
  <c r="G1127" i="1"/>
  <c r="G1131" i="1"/>
  <c r="G1135" i="1"/>
  <c r="G1139" i="1"/>
  <c r="G1143" i="1"/>
  <c r="G1147" i="1"/>
  <c r="G1151" i="1"/>
  <c r="G1157" i="1"/>
  <c r="G1161" i="1"/>
  <c r="G1165" i="1"/>
  <c r="G1169" i="1"/>
  <c r="G1173" i="1"/>
  <c r="G1177" i="1"/>
  <c r="G1181" i="1"/>
  <c r="G1184" i="1"/>
  <c r="G1188" i="1"/>
  <c r="G1192" i="1"/>
  <c r="G1196" i="1"/>
  <c r="G1200" i="1"/>
  <c r="G1204" i="1"/>
  <c r="G1208" i="1"/>
  <c r="G1212" i="1"/>
  <c r="G1219" i="1"/>
  <c r="G1226" i="1"/>
  <c r="G1230" i="1"/>
  <c r="G1346" i="1"/>
  <c r="H1346"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8" i="1"/>
  <c r="G969" i="1"/>
  <c r="G970" i="1"/>
  <c r="G971" i="1"/>
  <c r="G972" i="1"/>
  <c r="G973" i="1"/>
  <c r="G974" i="1"/>
  <c r="G975" i="1"/>
  <c r="G976" i="1"/>
  <c r="G977" i="1"/>
  <c r="G978" i="1"/>
  <c r="G979" i="1"/>
  <c r="G980" i="1"/>
  <c r="G981" i="1"/>
  <c r="G982" i="1"/>
  <c r="G983" i="1"/>
  <c r="G1117" i="1"/>
  <c r="G1121" i="1"/>
  <c r="G1125" i="1"/>
  <c r="G1129" i="1"/>
  <c r="G1133" i="1"/>
  <c r="G1137" i="1"/>
  <c r="G1141" i="1"/>
  <c r="G1145" i="1"/>
  <c r="G1149" i="1"/>
  <c r="G1155" i="1"/>
  <c r="G1159" i="1"/>
  <c r="G1163" i="1"/>
  <c r="G1167" i="1"/>
  <c r="G1171" i="1"/>
  <c r="G1175" i="1"/>
  <c r="G1179" i="1"/>
  <c r="G1186" i="1"/>
  <c r="G1190" i="1"/>
  <c r="G1194" i="1"/>
  <c r="G1198" i="1"/>
  <c r="G1202" i="1"/>
  <c r="G1206" i="1"/>
  <c r="G1210" i="1"/>
  <c r="G1217" i="1"/>
  <c r="G1221" i="1"/>
  <c r="G1224" i="1"/>
  <c r="G1228" i="1"/>
  <c r="G1232" i="1"/>
  <c r="G1116" i="1"/>
  <c r="G1120" i="1"/>
  <c r="G1124" i="1"/>
  <c r="G1128" i="1"/>
  <c r="G1132" i="1"/>
  <c r="G1136" i="1"/>
  <c r="G1140" i="1"/>
  <c r="G1144" i="1"/>
  <c r="G1148" i="1"/>
  <c r="G1154" i="1"/>
  <c r="G1158" i="1"/>
  <c r="G1162" i="1"/>
  <c r="G1166" i="1"/>
  <c r="G1170" i="1"/>
  <c r="G1174" i="1"/>
  <c r="G1178" i="1"/>
  <c r="G1182" i="1"/>
  <c r="G1185" i="1"/>
  <c r="G1189" i="1"/>
  <c r="G1193" i="1"/>
  <c r="G1197" i="1"/>
  <c r="G1201" i="1"/>
  <c r="G1205" i="1"/>
  <c r="G1209" i="1"/>
  <c r="G1213" i="1"/>
  <c r="G1216" i="1"/>
  <c r="G1220" i="1"/>
  <c r="G1223" i="1"/>
  <c r="G1227" i="1"/>
  <c r="G1231" i="1"/>
  <c r="G1342" i="1"/>
  <c r="H1342" i="1"/>
  <c r="H1350" i="1"/>
  <c r="H1354" i="1"/>
  <c r="H1358" i="1"/>
  <c r="H1362" i="1"/>
  <c r="H1366" i="1"/>
  <c r="H1370" i="1"/>
  <c r="H1374" i="1"/>
  <c r="H1378" i="1"/>
  <c r="H1382" i="1"/>
  <c r="H1386" i="1"/>
  <c r="H1390" i="1"/>
  <c r="H1394" i="1"/>
  <c r="H1398" i="1"/>
  <c r="H1402" i="1"/>
  <c r="H1406" i="1"/>
  <c r="H1410" i="1"/>
  <c r="H1414" i="1"/>
  <c r="H1418" i="1"/>
  <c r="H1422" i="1"/>
  <c r="H1426" i="1"/>
  <c r="H1430" i="1"/>
  <c r="H1434" i="1"/>
  <c r="H1438" i="1"/>
  <c r="J1440" i="1"/>
  <c r="J1442" i="1"/>
  <c r="J1444" i="1"/>
  <c r="J1445" i="1"/>
  <c r="G1479" i="1"/>
  <c r="I1479" i="1" s="1"/>
  <c r="J1479" i="1"/>
  <c r="H1479" i="1"/>
  <c r="J1439" i="1"/>
  <c r="G1439" i="1"/>
  <c r="H1440" i="1"/>
  <c r="I1440" i="1" s="1"/>
  <c r="J1441" i="1"/>
  <c r="G1441" i="1"/>
  <c r="H1442" i="1"/>
  <c r="I1442" i="1" s="1"/>
  <c r="J1443" i="1"/>
  <c r="G1443" i="1"/>
  <c r="H1444" i="1"/>
  <c r="I1444" i="1" s="1"/>
  <c r="G1447" i="1"/>
  <c r="H1447" i="1"/>
  <c r="G1449" i="1"/>
  <c r="H1449" i="1"/>
  <c r="G1451" i="1"/>
  <c r="H1451" i="1"/>
  <c r="G1453" i="1"/>
  <c r="H1453" i="1"/>
  <c r="G1455" i="1"/>
  <c r="H1455" i="1"/>
  <c r="G1457" i="1"/>
  <c r="H1457" i="1"/>
  <c r="G1459" i="1"/>
  <c r="H1459" i="1"/>
  <c r="G1461" i="1"/>
  <c r="H1461" i="1"/>
  <c r="I1463" i="1"/>
  <c r="I1465" i="1"/>
  <c r="I1467" i="1"/>
  <c r="I1471" i="1"/>
  <c r="G1477" i="1"/>
  <c r="I1477" i="1" s="1"/>
  <c r="J1477" i="1"/>
  <c r="H1477" i="1"/>
  <c r="G1474" i="1"/>
  <c r="J1474" i="1"/>
  <c r="H1474" i="1"/>
  <c r="H1343" i="1"/>
  <c r="H1347" i="1"/>
  <c r="H1351" i="1"/>
  <c r="H1355" i="1"/>
  <c r="H1359" i="1"/>
  <c r="H1363" i="1"/>
  <c r="H1367" i="1"/>
  <c r="H1371" i="1"/>
  <c r="H1375" i="1"/>
  <c r="H1379" i="1"/>
  <c r="H1383" i="1"/>
  <c r="H1387" i="1"/>
  <c r="H1391" i="1"/>
  <c r="H1395" i="1"/>
  <c r="H1399" i="1"/>
  <c r="H1403" i="1"/>
  <c r="H1407" i="1"/>
  <c r="H1411" i="1"/>
  <c r="H1415" i="1"/>
  <c r="H1419" i="1"/>
  <c r="H1427" i="1"/>
  <c r="H1431" i="1"/>
  <c r="H1439" i="1"/>
  <c r="H1441" i="1"/>
  <c r="H1443" i="1"/>
  <c r="H1445" i="1"/>
  <c r="I1446" i="1"/>
  <c r="I1448" i="1"/>
  <c r="I1450" i="1"/>
  <c r="I1452" i="1"/>
  <c r="G1454" i="1"/>
  <c r="H1454" i="1"/>
  <c r="I1458" i="1"/>
  <c r="I1460" i="1"/>
  <c r="G1462" i="1"/>
  <c r="I1462" i="1" s="1"/>
  <c r="H1462" i="1"/>
  <c r="G1464" i="1"/>
  <c r="I1464" i="1" s="1"/>
  <c r="H1464" i="1"/>
  <c r="G1466" i="1"/>
  <c r="I1466" i="1" s="1"/>
  <c r="H1466" i="1"/>
  <c r="G1468" i="1"/>
  <c r="I1468" i="1" s="1"/>
  <c r="H1468" i="1"/>
  <c r="G1472" i="1"/>
  <c r="I1472" i="1" s="1"/>
  <c r="J1472" i="1"/>
  <c r="H1472" i="1"/>
  <c r="H1482" i="1"/>
  <c r="G1482" i="1"/>
  <c r="H1486" i="1"/>
  <c r="G1486" i="1"/>
  <c r="H1490" i="1"/>
  <c r="G1490" i="1"/>
  <c r="H1494" i="1"/>
  <c r="G1494" i="1"/>
  <c r="H1498" i="1"/>
  <c r="G1498" i="1"/>
  <c r="H1502" i="1"/>
  <c r="G1502" i="1"/>
  <c r="H1506" i="1"/>
  <c r="G1506" i="1"/>
  <c r="H1510" i="1"/>
  <c r="G1510" i="1"/>
  <c r="H1514" i="1"/>
  <c r="G1514" i="1"/>
  <c r="H1481" i="1"/>
  <c r="H1485" i="1"/>
  <c r="H1489" i="1"/>
  <c r="H1493" i="1"/>
  <c r="H1497" i="1"/>
  <c r="H1501" i="1"/>
  <c r="H1505" i="1"/>
  <c r="H1509" i="1"/>
  <c r="H1513" i="1"/>
  <c r="H1521" i="1"/>
  <c r="H1525" i="1"/>
  <c r="H1529" i="1"/>
  <c r="H1533" i="1"/>
  <c r="H1537" i="1"/>
  <c r="H1541" i="1"/>
  <c r="H1545" i="1"/>
  <c r="H1549" i="1"/>
  <c r="H1553" i="1"/>
  <c r="H1557" i="1"/>
  <c r="H1561" i="1"/>
  <c r="H1565" i="1"/>
  <c r="H1569" i="1"/>
  <c r="H1573" i="1"/>
  <c r="H1579" i="1"/>
  <c r="D124" i="4"/>
  <c r="F125" i="4"/>
  <c r="F299" i="4"/>
  <c r="D298" i="4"/>
  <c r="F351" i="4"/>
  <c r="D350" i="4"/>
  <c r="D50" i="4"/>
  <c r="F62" i="4"/>
  <c r="D82" i="4"/>
  <c r="F152" i="4"/>
  <c r="E420" i="4"/>
  <c r="G1518" i="1"/>
  <c r="G1522" i="1"/>
  <c r="G1526" i="1"/>
  <c r="G1530" i="1"/>
  <c r="G1534" i="1"/>
  <c r="G1538" i="1"/>
  <c r="G1542" i="1"/>
  <c r="G1546" i="1"/>
  <c r="G1550" i="1"/>
  <c r="G1554" i="1"/>
  <c r="G1558" i="1"/>
  <c r="G1562" i="1"/>
  <c r="G1566" i="1"/>
  <c r="G1570" i="1"/>
  <c r="G1574" i="1"/>
  <c r="D44" i="4"/>
  <c r="F45" i="4"/>
  <c r="H1577" i="1"/>
  <c r="D7" i="4"/>
  <c r="F153" i="4"/>
  <c r="D163" i="4"/>
  <c r="F197" i="4"/>
  <c r="F300" i="4"/>
  <c r="F352" i="4"/>
  <c r="D421" i="4"/>
  <c r="D515" i="4"/>
  <c r="F529" i="4"/>
  <c r="D567" i="4"/>
  <c r="D528" i="4" s="1"/>
  <c r="F581" i="4"/>
  <c r="F603" i="4"/>
  <c r="H289" i="9"/>
  <c r="E87" i="5"/>
  <c r="E163" i="4"/>
  <c r="D159" i="1" s="1"/>
  <c r="F8" i="5"/>
  <c r="D12" i="5"/>
  <c r="D7" i="5" s="1"/>
  <c r="F45" i="5"/>
  <c r="G307" i="9"/>
  <c r="E307" i="9" s="1"/>
  <c r="B307" i="9" s="1"/>
  <c r="D176" i="5"/>
  <c r="F177" i="5"/>
  <c r="D118" i="5"/>
  <c r="E176" i="5"/>
  <c r="E238" i="5"/>
  <c r="F238" i="5" s="1"/>
  <c r="D245" i="5"/>
  <c r="D237" i="5" s="1"/>
  <c r="E258" i="5"/>
  <c r="D1235" i="1" s="1"/>
  <c r="D69" i="5"/>
  <c r="F180" i="5"/>
  <c r="F190" i="5"/>
  <c r="D206" i="5"/>
  <c r="F5" i="6"/>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1" i="9"/>
  <c r="E191" i="9" s="1"/>
  <c r="B191" i="9" s="1"/>
  <c r="G189" i="9"/>
  <c r="E189" i="9" s="1"/>
  <c r="B189" i="9" s="1"/>
  <c r="G187" i="9"/>
  <c r="E187" i="9" s="1"/>
  <c r="B187" i="9" s="1"/>
  <c r="G165" i="9"/>
  <c r="G164" i="9"/>
  <c r="E164" i="9" s="1"/>
  <c r="B164" i="9" s="1"/>
  <c r="G163" i="9"/>
  <c r="E163" i="9" s="1"/>
  <c r="B163" i="9" s="1"/>
  <c r="G162" i="9"/>
  <c r="E162" i="9" s="1"/>
  <c r="B162" i="9" s="1"/>
  <c r="G161" i="9"/>
  <c r="E161" i="9" s="1"/>
  <c r="B161" i="9" s="1"/>
  <c r="G280" i="9"/>
  <c r="E280" i="9" s="1"/>
  <c r="B280" i="9" s="1"/>
  <c r="G192" i="9"/>
  <c r="E192" i="9" s="1"/>
  <c r="G190" i="9"/>
  <c r="E190" i="9" s="1"/>
  <c r="B190" i="9" s="1"/>
  <c r="G188" i="9"/>
  <c r="E188" i="9" s="1"/>
  <c r="B188"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79" i="9"/>
  <c r="E279" i="9" s="1"/>
  <c r="B279" i="9" s="1"/>
  <c r="G166" i="9"/>
  <c r="E166" i="9" s="1"/>
  <c r="B166" i="9" s="1"/>
  <c r="H165" i="9"/>
  <c r="I10" i="9"/>
  <c r="B113" i="9"/>
  <c r="B121" i="9"/>
  <c r="B129" i="9"/>
  <c r="E289" i="9"/>
  <c r="B289" i="9" s="1"/>
  <c r="D42" i="8"/>
  <c r="G312" i="9" s="1"/>
  <c r="E312" i="9" s="1"/>
  <c r="E309" i="9"/>
  <c r="B309" i="9" s="1"/>
  <c r="B109" i="9"/>
  <c r="B117" i="9"/>
  <c r="B125" i="9"/>
  <c r="B216" i="9"/>
  <c r="B282" i="9"/>
  <c r="B234" i="9"/>
  <c r="B242" i="9"/>
  <c r="F247" i="9"/>
  <c r="B247" i="9" s="1"/>
  <c r="B264" i="9"/>
  <c r="F277" i="9"/>
  <c r="B295" i="9"/>
  <c r="B303" i="9"/>
  <c r="B230" i="9"/>
  <c r="B238" i="9"/>
  <c r="B260" i="9"/>
  <c r="B268" i="9"/>
  <c r="B291" i="9"/>
  <c r="H1576" i="1" l="1"/>
  <c r="G1576" i="1"/>
  <c r="H1483" i="1"/>
  <c r="G1483" i="1"/>
  <c r="H29" i="3"/>
  <c r="C1436" i="1"/>
  <c r="D1436" i="1"/>
  <c r="I29" i="3"/>
  <c r="I28" i="3"/>
  <c r="D1435" i="1"/>
  <c r="G637" i="1"/>
  <c r="H638" i="1"/>
  <c r="B192" i="9"/>
  <c r="F213" i="9"/>
  <c r="B213" i="9" s="1"/>
  <c r="E350" i="4"/>
  <c r="F363" i="4"/>
  <c r="H358" i="1"/>
  <c r="G358" i="1"/>
  <c r="E407" i="4"/>
  <c r="D402" i="1" s="1"/>
  <c r="H192" i="1"/>
  <c r="G192" i="1"/>
  <c r="F196" i="4"/>
  <c r="G148" i="1"/>
  <c r="G21" i="9"/>
  <c r="E21" i="9" s="1"/>
  <c r="H21" i="9"/>
  <c r="G102" i="1"/>
  <c r="H102" i="1"/>
  <c r="F106" i="4"/>
  <c r="E6" i="4"/>
  <c r="D46" i="1"/>
  <c r="E7" i="5"/>
  <c r="I20" i="3" s="1"/>
  <c r="F528" i="4"/>
  <c r="C522" i="1"/>
  <c r="B312" i="9"/>
  <c r="H23" i="3"/>
  <c r="C1214" i="1"/>
  <c r="F129" i="6"/>
  <c r="C1423" i="1"/>
  <c r="D141" i="6"/>
  <c r="D985" i="1"/>
  <c r="H20" i="3"/>
  <c r="F7" i="5"/>
  <c r="C985" i="1"/>
  <c r="F515" i="4"/>
  <c r="C509" i="1"/>
  <c r="I1474" i="1"/>
  <c r="I1441" i="1"/>
  <c r="K1450" i="9"/>
  <c r="G313" i="9"/>
  <c r="E313" i="9" s="1"/>
  <c r="B313" i="9" s="1"/>
  <c r="I34" i="3"/>
  <c r="C1517" i="1"/>
  <c r="E165" i="9"/>
  <c r="B165" i="9" s="1"/>
  <c r="F35" i="6"/>
  <c r="H25" i="3"/>
  <c r="C1329" i="1"/>
  <c r="H1235" i="1"/>
  <c r="G1235" i="1"/>
  <c r="I22" i="3"/>
  <c r="D1153" i="1"/>
  <c r="H19" i="9"/>
  <c r="E19" i="9" s="1"/>
  <c r="B19" i="9" s="1"/>
  <c r="F421" i="4"/>
  <c r="D420" i="4"/>
  <c r="C415" i="1"/>
  <c r="F163" i="4"/>
  <c r="C159" i="1"/>
  <c r="D6" i="4"/>
  <c r="F7" i="4"/>
  <c r="C3" i="1"/>
  <c r="F50" i="4"/>
  <c r="C46" i="1"/>
  <c r="D407" i="4"/>
  <c r="F298" i="4"/>
  <c r="C293" i="1"/>
  <c r="F124" i="4"/>
  <c r="C120" i="1"/>
  <c r="I1457" i="1"/>
  <c r="I1449" i="1"/>
  <c r="I1443" i="1"/>
  <c r="D68" i="5"/>
  <c r="F69" i="5"/>
  <c r="C1047" i="1"/>
  <c r="F245" i="5"/>
  <c r="C1222" i="1"/>
  <c r="F118" i="5"/>
  <c r="C1096" i="1"/>
  <c r="F176" i="5"/>
  <c r="D175" i="5"/>
  <c r="H22" i="3"/>
  <c r="C1153" i="1"/>
  <c r="E68" i="5"/>
  <c r="D1065" i="1"/>
  <c r="F567" i="4"/>
  <c r="C561" i="1"/>
  <c r="F44" i="4"/>
  <c r="C40" i="1"/>
  <c r="E635" i="4"/>
  <c r="D629" i="1" s="1"/>
  <c r="D414" i="1"/>
  <c r="E636" i="4"/>
  <c r="D630" i="1" s="1"/>
  <c r="G310" i="9"/>
  <c r="E310" i="9" s="1"/>
  <c r="B310" i="9" s="1"/>
  <c r="F206" i="5"/>
  <c r="C1183" i="1"/>
  <c r="E237" i="5"/>
  <c r="D1215" i="1"/>
  <c r="B315" i="9"/>
  <c r="E314" i="9"/>
  <c r="I10" i="3" s="1"/>
  <c r="F12" i="5"/>
  <c r="C990" i="1"/>
  <c r="E408" i="4"/>
  <c r="D403" i="1" s="1"/>
  <c r="D345" i="1"/>
  <c r="D151" i="4"/>
  <c r="F82" i="4"/>
  <c r="C78" i="1"/>
  <c r="D408" i="4"/>
  <c r="F350" i="4"/>
  <c r="C345" i="1"/>
  <c r="E151" i="4"/>
  <c r="I1459" i="1"/>
  <c r="I1455" i="1"/>
  <c r="I1451" i="1"/>
  <c r="I1447" i="1"/>
  <c r="I1439" i="1"/>
  <c r="H1436" i="1" l="1"/>
  <c r="G1436" i="1"/>
  <c r="D2" i="1"/>
  <c r="E412" i="4"/>
  <c r="I16" i="3"/>
  <c r="G990" i="1"/>
  <c r="H990" i="1"/>
  <c r="H40" i="1"/>
  <c r="G40" i="1"/>
  <c r="H1222" i="1"/>
  <c r="G1222" i="1"/>
  <c r="H17" i="3"/>
  <c r="D289" i="4"/>
  <c r="D290" i="4" s="1"/>
  <c r="F151" i="4"/>
  <c r="C147" i="1"/>
  <c r="I23" i="3"/>
  <c r="D1214" i="1"/>
  <c r="H1214" i="1" s="1"/>
  <c r="H46" i="1"/>
  <c r="G46" i="1"/>
  <c r="H415" i="1"/>
  <c r="G415" i="1"/>
  <c r="H985" i="1"/>
  <c r="G985" i="1"/>
  <c r="G1423" i="1"/>
  <c r="H1423" i="1"/>
  <c r="E311" i="9"/>
  <c r="H1065" i="1"/>
  <c r="G1065" i="1"/>
  <c r="C1152" i="1"/>
  <c r="H120" i="1"/>
  <c r="G120" i="1"/>
  <c r="F407" i="4"/>
  <c r="C402" i="1"/>
  <c r="I21" i="3"/>
  <c r="D1046" i="1"/>
  <c r="F408" i="4"/>
  <c r="C403" i="1"/>
  <c r="H1183" i="1"/>
  <c r="G1183" i="1"/>
  <c r="G561" i="1"/>
  <c r="H561" i="1"/>
  <c r="H1153" i="1"/>
  <c r="G1153" i="1"/>
  <c r="H1096" i="1"/>
  <c r="G1096" i="1"/>
  <c r="H1047" i="1"/>
  <c r="G1047" i="1"/>
  <c r="H293" i="1"/>
  <c r="G293" i="1"/>
  <c r="F6" i="4"/>
  <c r="H16" i="3"/>
  <c r="D412" i="4"/>
  <c r="C2" i="1"/>
  <c r="F420" i="4"/>
  <c r="D635" i="4"/>
  <c r="C414" i="1"/>
  <c r="G1329" i="1"/>
  <c r="H1329" i="1"/>
  <c r="G1517" i="1"/>
  <c r="H1517" i="1"/>
  <c r="H11" i="3"/>
  <c r="H522" i="1"/>
  <c r="G522" i="1"/>
  <c r="H345" i="1"/>
  <c r="G345" i="1"/>
  <c r="H1215" i="1"/>
  <c r="G1215" i="1"/>
  <c r="F68" i="5"/>
  <c r="H21" i="3"/>
  <c r="C1046" i="1"/>
  <c r="H3" i="1"/>
  <c r="G3" i="1"/>
  <c r="E289" i="4"/>
  <c r="I17" i="3"/>
  <c r="D147" i="1"/>
  <c r="H78" i="1"/>
  <c r="G78" i="1"/>
  <c r="B21" i="9"/>
  <c r="G159" i="1"/>
  <c r="H159" i="1"/>
  <c r="E175" i="5"/>
  <c r="D1152" i="1" s="1"/>
  <c r="H509" i="1"/>
  <c r="G509" i="1"/>
  <c r="E6" i="5"/>
  <c r="F237" i="5"/>
  <c r="D6" i="5"/>
  <c r="F141" i="6"/>
  <c r="H28" i="3"/>
  <c r="C1435" i="1"/>
  <c r="H9" i="3" s="1"/>
  <c r="G317" i="9"/>
  <c r="E317" i="9" s="1"/>
  <c r="D636" i="4"/>
  <c r="E639" i="4" l="1"/>
  <c r="D633" i="1" s="1"/>
  <c r="D407" i="1"/>
  <c r="G1214" i="1"/>
  <c r="K3" i="9"/>
  <c r="H414" i="1"/>
  <c r="G414" i="1"/>
  <c r="D639" i="4"/>
  <c r="D414" i="4"/>
  <c r="F412" i="4"/>
  <c r="C407" i="1"/>
  <c r="D413" i="4"/>
  <c r="D291" i="4"/>
  <c r="F289" i="4"/>
  <c r="C285" i="1"/>
  <c r="F636" i="4"/>
  <c r="C630" i="1"/>
  <c r="F635" i="4"/>
  <c r="C629" i="1"/>
  <c r="C286" i="1"/>
  <c r="H403" i="1"/>
  <c r="G403" i="1"/>
  <c r="H402" i="1"/>
  <c r="G402" i="1"/>
  <c r="H1152" i="1"/>
  <c r="G1152" i="1"/>
  <c r="H278" i="9"/>
  <c r="D984" i="1"/>
  <c r="E291" i="4"/>
  <c r="D287" i="1" s="1"/>
  <c r="E413" i="4"/>
  <c r="D285" i="1"/>
  <c r="E290" i="4"/>
  <c r="D286" i="1" s="1"/>
  <c r="N3" i="9"/>
  <c r="I11" i="3"/>
  <c r="F175" i="5"/>
  <c r="G147" i="1"/>
  <c r="H147" i="1"/>
  <c r="E316" i="9"/>
  <c r="I9" i="3" s="1"/>
  <c r="B317" i="9"/>
  <c r="G284" i="9"/>
  <c r="E284" i="9" s="1"/>
  <c r="B284" i="9" s="1"/>
  <c r="G278" i="9"/>
  <c r="F6" i="5"/>
  <c r="C984" i="1"/>
  <c r="G1435" i="1"/>
  <c r="H1435" i="1"/>
  <c r="H1046" i="1"/>
  <c r="G1046" i="1"/>
  <c r="H2" i="1"/>
  <c r="G2" i="1"/>
  <c r="E278" i="9" l="1"/>
  <c r="E277" i="9" s="1"/>
  <c r="H286" i="1"/>
  <c r="G286" i="1"/>
  <c r="H630" i="1"/>
  <c r="G630" i="1"/>
  <c r="F291" i="4"/>
  <c r="C287" i="1"/>
  <c r="F414" i="4"/>
  <c r="C409" i="1"/>
  <c r="H8" i="3"/>
  <c r="H984" i="1"/>
  <c r="G984" i="1"/>
  <c r="F290" i="4"/>
  <c r="D640" i="4"/>
  <c r="D415" i="4"/>
  <c r="F413" i="4"/>
  <c r="C408" i="1"/>
  <c r="D641" i="4"/>
  <c r="F639" i="4"/>
  <c r="C633" i="1"/>
  <c r="E640" i="4"/>
  <c r="E415" i="4"/>
  <c r="D410" i="1" s="1"/>
  <c r="D408" i="1"/>
  <c r="E414" i="4"/>
  <c r="D409" i="1" s="1"/>
  <c r="H629" i="1"/>
  <c r="G629" i="1"/>
  <c r="H285" i="1"/>
  <c r="G285" i="1"/>
  <c r="H407" i="1"/>
  <c r="G407" i="1"/>
  <c r="B278" i="9" l="1"/>
  <c r="M3" i="9"/>
  <c r="I8" i="3"/>
  <c r="H287" i="1"/>
  <c r="G287" i="1"/>
  <c r="H408" i="1"/>
  <c r="G408" i="1"/>
  <c r="F641" i="4"/>
  <c r="C635" i="1"/>
  <c r="D642" i="4"/>
  <c r="D645" i="4" s="1"/>
  <c r="F640" i="4"/>
  <c r="C634" i="1"/>
  <c r="E642" i="4"/>
  <c r="D634" i="1"/>
  <c r="E641" i="4"/>
  <c r="H633" i="1"/>
  <c r="G633" i="1"/>
  <c r="H409" i="1"/>
  <c r="G409" i="1"/>
  <c r="F415" i="4"/>
  <c r="C410" i="1"/>
  <c r="H410" i="1" l="1"/>
  <c r="G410" i="1"/>
  <c r="G634" i="1"/>
  <c r="H634" i="1"/>
  <c r="H18" i="3"/>
  <c r="C639" i="1"/>
  <c r="E645" i="4"/>
  <c r="D635" i="1"/>
  <c r="H635" i="1" s="1"/>
  <c r="D646" i="4"/>
  <c r="F642" i="4"/>
  <c r="C636" i="1"/>
  <c r="E646" i="4"/>
  <c r="G276" i="9" s="1"/>
  <c r="E276" i="9" s="1"/>
  <c r="B276" i="9" s="1"/>
  <c r="D636" i="1"/>
  <c r="G635" i="1" l="1"/>
  <c r="I19" i="3"/>
  <c r="D640" i="1"/>
  <c r="H636" i="1"/>
  <c r="G636" i="1"/>
  <c r="I18" i="3"/>
  <c r="D639" i="1"/>
  <c r="G639" i="1" s="1"/>
  <c r="H19" i="3"/>
  <c r="F646" i="4"/>
  <c r="C640" i="1"/>
  <c r="H639" i="1"/>
  <c r="F645" i="4"/>
  <c r="H7" i="3"/>
  <c r="J3" i="9" l="1"/>
  <c r="G640" i="1"/>
  <c r="H640" i="1"/>
  <c r="G274" i="9" l="1"/>
  <c r="M272" i="9"/>
  <c r="H274" i="9"/>
  <c r="L272" i="9"/>
  <c r="G18" i="9"/>
  <c r="H18" i="9"/>
  <c r="I5" i="9"/>
  <c r="K11" i="9"/>
  <c r="J17" i="9"/>
  <c r="I6" i="9"/>
  <c r="K12" i="9"/>
  <c r="G17" i="9"/>
  <c r="I7" i="9"/>
  <c r="K13" i="9"/>
  <c r="I8" i="9"/>
  <c r="M15" i="9"/>
  <c r="L15" i="9"/>
  <c r="G16" i="9"/>
  <c r="I13" i="9"/>
  <c r="K7" i="9"/>
  <c r="J12" i="9"/>
  <c r="J13" i="9"/>
  <c r="K9" i="9"/>
  <c r="J8" i="9"/>
  <c r="G15" i="9"/>
  <c r="J9" i="9"/>
  <c r="H15" i="9"/>
  <c r="K5" i="9"/>
  <c r="J10" i="9"/>
  <c r="M16" i="9"/>
  <c r="K6" i="9"/>
  <c r="J11" i="9"/>
  <c r="I17" i="9"/>
  <c r="L16" i="9"/>
  <c r="J6" i="9"/>
  <c r="I11" i="9"/>
  <c r="H17" i="9"/>
  <c r="I12" i="9"/>
  <c r="K8" i="9"/>
  <c r="K10" i="9"/>
  <c r="I9" i="9"/>
  <c r="H16" i="9"/>
  <c r="J5" i="9"/>
  <c r="J7" i="9"/>
  <c r="E11" i="9" l="1"/>
  <c r="B11" i="9" s="1"/>
  <c r="F272" i="9"/>
  <c r="F16" i="9"/>
  <c r="E12" i="9"/>
  <c r="B12" i="9" s="1"/>
  <c r="E17" i="9"/>
  <c r="B17" i="9" s="1"/>
  <c r="B272" i="9"/>
  <c r="F20" i="9"/>
  <c r="E13" i="9"/>
  <c r="B13" i="9" s="1"/>
  <c r="E8" i="9"/>
  <c r="B8" i="9" s="1"/>
  <c r="E5" i="9"/>
  <c r="E16" i="9"/>
  <c r="E6" i="9"/>
  <c r="B6" i="9" s="1"/>
  <c r="E9" i="9"/>
  <c r="B9" i="9" s="1"/>
  <c r="E10" i="9"/>
  <c r="B10" i="9" s="1"/>
  <c r="E15" i="9"/>
  <c r="F15" i="9"/>
  <c r="E7" i="9"/>
  <c r="B7" i="9" s="1"/>
  <c r="E18" i="9"/>
  <c r="B18" i="9" s="1"/>
  <c r="E274" i="9"/>
  <c r="B16" i="9" l="1"/>
  <c r="F14" i="9"/>
  <c r="F3" i="9" s="1"/>
  <c r="E14" i="9"/>
  <c r="B15" i="9"/>
  <c r="B274" i="9"/>
  <c r="E20" i="9"/>
  <c r="I7" i="3" s="1"/>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<sst xmlns="http://schemas.openxmlformats.org/spreadsheetml/2006/main" count="4369" uniqueCount="3421">
  <si>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</si>
  <si>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</si>
  <si>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</si>
  <si>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</si>
  <si>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</si>
  <si>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</si>
  <si>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</si>
  <si>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</si>
  <si>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</si>
  <si>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</si>
  <si>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</si>
  <si>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</si>
  <si>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</si>
  <si>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</si>
  <si>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</si>
  <si>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</si>
  <si>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</si>
  <si>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</si>
  <si>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</si>
  <si>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</si>
  <si>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</si>
  <si>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</si>
  <si>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</si>
  <si>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</si>
  <si>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</si>
  <si>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</si>
  <si>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</si>
  <si>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</si>
  <si>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</si>
  <si>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</si>
  <si>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</si>
  <si>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</si>
  <si>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</si>
  <si>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</si>
  <si>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</si>
  <si>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</si>
  <si>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</si>
  <si>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</si>
  <si>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</si>
  <si>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</si>
  <si>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</si>
  <si>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</si>
  <si>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</si>
  <si>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</si>
  <si>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</si>
  <si>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</si>
  <si>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</si>
  <si>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</si>
  <si>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8184 - III. OSNOVNA ŠKOLA BJELOVAR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</si>
  <si>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</si>
  <si>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</si>
  <si>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</si>
  <si>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</si>
  <si>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</si>
  <si>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</si>
  <si>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</si>
  <si>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</si>
  <si>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</si>
  <si>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</si>
  <si>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</si>
  <si>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</si>
  <si>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</si>
  <si>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</si>
  <si>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</si>
  <si>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</si>
  <si>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</si>
  <si>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</si>
  <si>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</si>
  <si>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</si>
  <si>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</si>
  <si>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</si>
  <si>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</si>
  <si>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</si>
  <si>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</si>
  <si>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</si>
  <si>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</si>
  <si>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</si>
  <si>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</si>
  <si>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</si>
  <si>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</si>
  <si>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</si>
  <si>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</si>
  <si>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</si>
  <si>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</si>
  <si>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</si>
  <si>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</si>
  <si>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</si>
  <si>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</si>
  <si>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</si>
  <si>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</si>
  <si>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</si>
  <si>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</si>
  <si>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</si>
  <si>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</si>
  <si>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</si>
  <si>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</si>
  <si>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</si>
  <si>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</si>
  <si>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</si>
  <si>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</si>
  <si>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</si>
  <si>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</si>
  <si>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</si>
  <si>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</si>
  <si>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</si>
  <si>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</si>
  <si>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</si>
  <si>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</si>
  <si>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</si>
  <si>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</si>
  <si>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</si>
  <si>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</si>
  <si>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</si>
  <si>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</si>
  <si>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</si>
  <si>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</si>
  <si>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</si>
  <si>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</si>
  <si>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</si>
  <si>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</si>
  <si>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</si>
  <si>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</si>
  <si>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</si>
  <si>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</si>
  <si>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</si>
  <si>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</si>
  <si>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</si>
  <si>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</si>
  <si>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</si>
  <si>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</si>
  <si>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</si>
  <si>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</si>
  <si>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</si>
  <si>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</si>
  <si>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</si>
  <si>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</si>
  <si>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</si>
  <si>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</si>
  <si>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</si>
  <si>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</si>
  <si>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</si>
  <si>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</si>
  <si>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</si>
  <si>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</si>
  <si>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</si>
  <si>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</si>
  <si>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</si>
  <si>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</si>
  <si>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</si>
  <si>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</si>
  <si>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</si>
  <si>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</si>
  <si>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</si>
  <si>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</si>
  <si>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</si>
  <si>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</si>
  <si>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</si>
  <si>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</si>
  <si>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</si>
  <si>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</si>
  <si>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</si>
  <si>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</si>
  <si>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</si>
  <si>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</si>
  <si>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</si>
  <si>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</si>
  <si>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</si>
  <si>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</si>
  <si>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</si>
  <si>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</si>
  <si>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</si>
  <si>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</si>
  <si>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</si>
  <si>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</si>
  <si>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</si>
  <si>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</si>
  <si>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</si>
  <si>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</si>
  <si>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</si>
  <si>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</si>
  <si>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</si>
  <si>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</si>
  <si>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</si>
  <si>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</si>
  <si>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</si>
  <si>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</si>
  <si>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</si>
  <si>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</si>
  <si>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</si>
  <si>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</si>
  <si>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</si>
  <si>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</si>
  <si>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</si>
  <si>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</si>
  <si>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</si>
  <si>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</si>
  <si>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</si>
  <si>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</si>
  <si>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</si>
  <si>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</si>
  <si>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</si>
  <si>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</si>
  <si>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</si>
  <si>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</si>
  <si>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</si>
  <si>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</si>
  <si>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</si>
  <si>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</si>
  <si>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</si>
  <si>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</si>
  <si>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</si>
  <si>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</si>
  <si>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</si>
  <si>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</si>
  <si>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</si>
  <si>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</si>
  <si>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</si>
  <si>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</si>
  <si>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</si>
  <si>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</si>
  <si>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</si>
  <si>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</si>
  <si>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</si>
  <si>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</si>
  <si>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</si>
  <si>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</si>
  <si>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</si>
  <si>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</si>
  <si>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</si>
  <si>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</si>
  <si>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</si>
  <si>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</si>
  <si>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</si>
  <si>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</si>
  <si>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</si>
  <si>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</si>
  <si>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</si>
  <si>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</si>
  <si>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</si>
  <si>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</si>
  <si>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</si>
  <si>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</si>
  <si>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</si>
  <si>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</si>
  <si>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</si>
  <si>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</si>
  <si>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</si>
  <si>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</si>
  <si>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</si>
  <si>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</si>
  <si>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</si>
  <si>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</si>
  <si>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</si>
  <si>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</si>
  <si>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</si>
  <si>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</si>
  <si>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</si>
  <si>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</si>
  <si>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</si>
  <si>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</si>
  <si>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</si>
  <si>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</si>
  <si>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</si>
  <si>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</si>
  <si>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</si>
  <si>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</si>
  <si>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</si>
  <si>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</si>
  <si>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</si>
  <si>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</si>
  <si>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</si>
  <si>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</si>
  <si>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</si>
  <si>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</si>
  <si>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</si>
  <si>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</si>
  <si>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</si>
  <si>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</si>
  <si>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</si>
  <si>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</si>
  <si>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</si>
  <si>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</si>
  <si>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</si>
  <si>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</si>
  <si>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</si>
  <si>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</si>
  <si>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</si>
  <si>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</si>
  <si>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</si>
  <si>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</si>
  <si>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</si>
  <si>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</si>
  <si>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</si>
  <si>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</si>
  <si>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</si>
  <si>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</si>
  <si>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</si>
  <si>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</si>
  <si>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</si>
  <si>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</si>
  <si>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</si>
  <si>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</si>
  <si>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</si>
  <si>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</si>
  <si>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</si>
  <si>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</si>
  <si>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</si>
  <si>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</si>
  <si>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</si>
  <si>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</si>
  <si>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</si>
  <si>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</si>
  <si>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</si>
  <si>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</si>
  <si>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</si>
  <si>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</si>
  <si>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</si>
  <si>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</si>
  <si>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</si>
  <si>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</si>
  <si>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</si>
  <si>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</si>
  <si>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</si>
  <si>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</si>
  <si>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</si>
  <si>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</si>
  <si>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</si>
  <si>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</si>
  <si>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</si>
  <si>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</si>
  <si>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</si>
  <si>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</si>
  <si>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</si>
  <si>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</si>
  <si>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</si>
  <si>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</si>
  <si>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</si>
  <si>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</si>
  <si>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</si>
  <si>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</si>
  <si>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</si>
  <si>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</si>
  <si>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</si>
  <si>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</si>
  <si>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</si>
  <si>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</si>
  <si>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</si>
  <si>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</si>
  <si>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</si>
  <si>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</si>
  <si>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</si>
  <si>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</si>
  <si>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</si>
  <si>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</si>
  <si>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</si>
  <si>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</si>
  <si>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</si>
  <si>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</si>
  <si>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</si>
  <si>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</si>
  <si>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</si>
  <si>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</si>
  <si>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</si>
  <si>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</si>
  <si>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</si>
  <si>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</si>
  <si>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</si>
  <si>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</si>
  <si>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</si>
  <si>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</si>
  <si>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</si>
  <si>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</si>
  <si>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</si>
  <si>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</si>
  <si>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</si>
  <si>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</si>
  <si>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</si>
  <si>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</si>
  <si>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</si>
  <si>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</si>
  <si>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</si>
  <si>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</si>
  <si>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</si>
  <si>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</si>
  <si>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</si>
  <si>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</si>
  <si>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</si>
  <si>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</si>
  <si>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</si>
  <si>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</si>
  <si>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</si>
  <si>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</si>
  <si>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</si>
  <si>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</si>
  <si>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</si>
  <si>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</si>
  <si>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</si>
  <si>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</si>
  <si>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</si>
  <si>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</si>
  <si>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</si>
  <si>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</si>
  <si>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</si>
  <si>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</si>
  <si>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</si>
  <si>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</si>
  <si>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</si>
  <si>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</si>
  <si>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</si>
  <si>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</si>
  <si>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</si>
  <si>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</si>
  <si>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</si>
  <si>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</si>
  <si>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</si>
  <si>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</si>
  <si>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</si>
  <si>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</si>
  <si>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</si>
  <si>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</si>
  <si>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</si>
  <si>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</si>
  <si>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</si>
  <si>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</si>
  <si>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</si>
  <si>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</si>
  <si>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</si>
  <si>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</si>
  <si>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</si>
  <si>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</si>
  <si>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</si>
  <si>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</si>
  <si>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</si>
  <si>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</si>
  <si>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</si>
  <si>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</si>
  <si>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</si>
  <si>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</si>
  <si>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</si>
  <si>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</si>
  <si>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</si>
  <si>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</si>
  <si>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</si>
  <si>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</si>
  <si>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</si>
  <si>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</si>
  <si>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</si>
  <si>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</si>
  <si>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</si>
  <si>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</si>
  <si>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</si>
  <si>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</si>
  <si>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</si>
  <si>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</si>
  <si>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</si>
  <si>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</si>
  <si>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</si>
  <si>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</si>
  <si>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</si>
  <si>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</si>
  <si>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</si>
  <si>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</si>
  <si>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</si>
  <si>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</si>
  <si>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</si>
  <si>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</si>
  <si>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</si>
  <si>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</si>
  <si>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</si>
  <si>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</si>
  <si>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</si>
  <si>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</si>
  <si>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</si>
  <si>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</si>
  <si>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</si>
  <si>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</si>
  <si>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</si>
  <si>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</si>
  <si>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</si>
  <si>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</si>
  <si>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</si>
  <si>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</si>
  <si>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</si>
  <si>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</si>
  <si>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</si>
  <si>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</si>
  <si>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</si>
  <si>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</si>
  <si>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</si>
  <si>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</si>
  <si>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</si>
  <si>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</si>
  <si>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</si>
  <si>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</si>
  <si>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</si>
  <si>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</si>
  <si>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</si>
  <si>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</si>
  <si>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</si>
  <si>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</si>
  <si>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</si>
  <si>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</si>
  <si>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</si>
  <si>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</si>
  <si>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</si>
  <si>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</si>
  <si>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</si>
  <si>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</si>
  <si>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</si>
  <si>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</si>
  <si>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</si>
  <si>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</si>
  <si>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</si>
  <si>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</si>
  <si>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</si>
  <si>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</si>
  <si>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</si>
  <si>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</si>
  <si>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</si>
  <si>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</si>
  <si>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</si>
  <si>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</si>
  <si>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</si>
  <si>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</si>
  <si>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</si>
  <si>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</si>
  <si>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</si>
  <si>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</si>
  <si>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</si>
  <si>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</si>
  <si>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</si>
  <si>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</si>
  <si>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</si>
  <si>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</si>
  <si>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</si>
  <si>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</si>
  <si>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</si>
  <si>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</si>
  <si>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</si>
  <si>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</si>
  <si>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</si>
  <si>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</si>
  <si>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</si>
  <si>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</si>
  <si>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</si>
  <si>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</si>
  <si>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</si>
  <si>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</si>
  <si>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</si>
  <si>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</si>
  <si>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</si>
  <si>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</si>
  <si>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</si>
  <si>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</si>
  <si>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</si>
  <si>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</si>
  <si>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</si>
  <si>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</si>
  <si>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</si>
  <si>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</si>
  <si>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</si>
  <si>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</si>
  <si>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</si>
  <si>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</si>
  <si>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</si>
  <si>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</si>
  <si>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</si>
  <si>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</si>
  <si>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</si>
  <si>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</si>
  <si>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</si>
  <si>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</si>
  <si>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</si>
  <si>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</si>
  <si>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</si>
  <si>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</si>
  <si>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</si>
  <si>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</si>
  <si>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</si>
  <si>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</si>
  <si>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</si>
  <si>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</si>
  <si>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</si>
  <si>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</si>
  <si>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</si>
  <si>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</si>
  <si>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</si>
  <si>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</si>
  <si>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</si>
  <si>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</si>
  <si>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</si>
  <si>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</si>
  <si>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</si>
  <si>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</si>
  <si>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</si>
  <si>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</si>
  <si>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</si>
  <si>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</si>
  <si>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</si>
  <si>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</si>
  <si>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</si>
  <si>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</si>
  <si>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</si>
  <si>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</si>
  <si>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</si>
  <si>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</si>
  <si>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</si>
  <si>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</si>
  <si>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</si>
  <si>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</si>
  <si>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</si>
  <si>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</si>
  <si>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</si>
  <si>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</si>
  <si>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</si>
  <si>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</si>
  <si>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</si>
  <si>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</si>
  <si>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</si>
  <si>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</si>
  <si>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</si>
  <si>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</si>
  <si>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</si>
  <si>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</si>
  <si>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</si>
  <si>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</si>
  <si>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</si>
  <si>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</si>
  <si>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</si>
  <si>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</si>
  <si>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</si>
  <si>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</si>
  <si>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</si>
  <si>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</si>
  <si>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</si>
  <si>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</si>
  <si>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</si>
  <si>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</si>
  <si>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</si>
  <si>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</si>
  <si>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</si>
  <si>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</si>
  <si>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</si>
  <si>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</si>
  <si>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</si>
  <si>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</si>
  <si>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</si>
  <si>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</si>
  <si>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</si>
  <si>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</si>
  <si>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</si>
  <si>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</si>
  <si>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</si>
  <si>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</si>
  <si>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</si>
  <si>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</si>
  <si>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</si>
  <si>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</si>
  <si>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</si>
  <si>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</si>
  <si>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</si>
  <si>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</si>
  <si>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</si>
  <si>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</si>
  <si>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</si>
  <si>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</si>
  <si>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</si>
  <si>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</si>
  <si>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</si>
  <si>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</si>
  <si>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</si>
  <si>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</si>
  <si>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</si>
  <si>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</si>
  <si>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</si>
  <si>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</si>
  <si>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</si>
  <si>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</si>
  <si>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</si>
  <si>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</si>
  <si>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</si>
  <si>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</si>
  <si>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</si>
  <si>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</si>
  <si>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</si>
  <si>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</si>
  <si>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</si>
  <si>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</si>
  <si>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</si>
  <si>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</si>
  <si>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</si>
  <si>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</si>
  <si>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</si>
  <si>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</si>
  <si>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</si>
  <si>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</si>
  <si>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</si>
  <si>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</si>
  <si>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</si>
  <si>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</si>
  <si>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</si>
  <si>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</si>
  <si>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</si>
  <si>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</si>
  <si>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</si>
  <si>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</si>
  <si>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</si>
  <si>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</si>
  <si>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</si>
  <si>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</si>
  <si>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</si>
  <si>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</si>
  <si>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</si>
  <si>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</si>
  <si>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</si>
  <si>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</si>
  <si>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</si>
  <si>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</si>
  <si>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</si>
  <si>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</si>
  <si>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</si>
  <si>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</si>
  <si>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</si>
  <si>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</si>
  <si>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</si>
  <si>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</si>
  <si>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</si>
  <si>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</si>
  <si>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</si>
  <si>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</si>
  <si>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</si>
  <si>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</si>
  <si>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</si>
  <si>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</si>
  <si>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</si>
  <si>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</si>
  <si>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</si>
  <si>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</si>
  <si>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</si>
  <si>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</si>
  <si>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</si>
  <si>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</si>
  <si>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</si>
  <si>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</si>
  <si>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</si>
  <si>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</si>
  <si>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</si>
  <si>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</si>
  <si>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</si>
  <si>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</si>
  <si>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</si>
  <si>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</si>
  <si>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</si>
  <si>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</si>
  <si>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</si>
  <si>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</si>
  <si>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</si>
  <si>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</si>
  <si>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</si>
  <si>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</si>
  <si>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</si>
  <si>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</si>
  <si>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</si>
  <si>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</si>
  <si>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</si>
  <si>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</si>
  <si>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</si>
  <si>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</si>
  <si>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</si>
  <si>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</si>
  <si>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</si>
  <si>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</si>
  <si>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</si>
  <si>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</si>
  <si>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</si>
  <si>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</si>
  <si>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</si>
  <si>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</si>
  <si>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</si>
  <si>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</si>
  <si>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</si>
  <si>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</si>
  <si>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</si>
  <si>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</si>
  <si>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</si>
  <si>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</si>
  <si>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</si>
  <si>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</si>
  <si>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</si>
  <si>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</si>
  <si>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</si>
  <si>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</si>
  <si>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</si>
  <si>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</si>
  <si>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</si>
  <si>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</si>
  <si>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</si>
  <si>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</si>
  <si>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</si>
  <si>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</si>
  <si>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</si>
  <si>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</si>
  <si>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</si>
  <si>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</si>
  <si>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</si>
  <si>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</si>
  <si>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</si>
  <si>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</si>
  <si>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</si>
  <si>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</si>
  <si>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</si>
  <si>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</si>
  <si>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</si>
  <si>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</si>
  <si>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</si>
  <si>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</si>
  <si>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</si>
  <si>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</si>
  <si>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</si>
  <si>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</si>
  <si>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</si>
  <si>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</si>
  <si>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</si>
  <si>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</si>
  <si>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</si>
  <si>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</si>
  <si>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</si>
  <si>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</si>
  <si>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</si>
  <si>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</si>
  <si>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</si>
  <si>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</si>
  <si>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</si>
  <si>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</si>
  <si>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</si>
  <si>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</si>
  <si>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</si>
  <si>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</si>
  <si>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</si>
  <si>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</si>
  <si>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</si>
  <si>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</si>
  <si>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</si>
  <si>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</si>
  <si>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</si>
  <si>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</si>
  <si>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</si>
  <si>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</si>
  <si>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</si>
  <si>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</si>
  <si>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</si>
  <si>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</si>
  <si>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</si>
  <si>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</si>
  <si>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</si>
  <si>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</si>
  <si>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</si>
  <si>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</si>
  <si>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</si>
  <si>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</si>
  <si>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</si>
  <si>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</si>
  <si>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</si>
  <si>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</si>
  <si>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</si>
  <si>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</si>
  <si>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</si>
  <si>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</si>
  <si>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</si>
  <si>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</si>
  <si>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</si>
  <si>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</si>
  <si>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</si>
  <si>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</si>
  <si>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</si>
  <si>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</si>
  <si>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</si>
  <si>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</si>
  <si>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</si>
  <si>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</si>
  <si>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</si>
  <si>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</si>
  <si>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</si>
  <si>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</si>
  <si>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</si>
  <si>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</si>
  <si>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</si>
  <si>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</si>
  <si>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</si>
  <si>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</si>
  <si>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</si>
  <si>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</si>
  <si>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</si>
  <si>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</si>
  <si>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</si>
  <si>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</si>
  <si>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</si>
  <si>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</si>
  <si>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</si>
  <si>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</si>
  <si>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</si>
  <si>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</si>
  <si>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</si>
  <si>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</si>
  <si>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</si>
  <si>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</si>
  <si>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</si>
  <si>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</si>
  <si>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</si>
  <si>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</si>
  <si>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</si>
  <si>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</si>
  <si>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</si>
  <si>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</si>
  <si>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</si>
  <si>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</si>
  <si>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</si>
  <si>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</si>
  <si>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</si>
  <si>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</si>
  <si>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</si>
  <si>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</si>
  <si>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</si>
  <si>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</si>
  <si>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</si>
  <si>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</si>
  <si>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</si>
  <si>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</si>
  <si>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</si>
  <si>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</si>
  <si>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</si>
  <si>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</si>
  <si>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</si>
  <si>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</si>
  <si>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</si>
  <si>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</si>
  <si>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</si>
  <si>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</si>
  <si>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</si>
  <si>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</si>
  <si>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</si>
  <si>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</si>
  <si>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</si>
  <si>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</si>
  <si>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</si>
  <si>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</si>
  <si>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</si>
  <si>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</si>
  <si>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</si>
  <si>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</si>
  <si>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</si>
  <si>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</si>
  <si>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</si>
  <si>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</si>
  <si>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</si>
  <si>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</si>
  <si>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</si>
  <si>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</si>
  <si>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</si>
  <si>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</si>
  <si>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</si>
  <si>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</si>
  <si>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</si>
  <si>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</si>
  <si>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</si>
  <si>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</si>
  <si>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</si>
  <si>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</si>
  <si>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</si>
  <si>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</si>
  <si>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</si>
  <si>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</si>
  <si>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</si>
  <si>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</si>
  <si>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</si>
  <si>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</si>
  <si>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</si>
  <si>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</si>
  <si>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</si>
  <si>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</si>
  <si>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</si>
  <si>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</si>
  <si>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</si>
  <si>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</si>
  <si>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</si>
  <si>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</si>
  <si>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</si>
  <si>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</si>
  <si>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</si>
  <si>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</si>
  <si>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</si>
  <si>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</si>
  <si>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</si>
  <si>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</si>
  <si>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</si>
  <si>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</si>
  <si>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</si>
  <si>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</si>
  <si>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</si>
  <si>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</si>
  <si>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</si>
  <si>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</si>
  <si>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</si>
  <si>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</si>
  <si>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</si>
  <si>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</si>
  <si>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</si>
  <si>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</si>
  <si>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</si>
  <si>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</si>
  <si>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</si>
  <si>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</si>
  <si>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</si>
  <si>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</si>
  <si>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</si>
  <si>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</si>
  <si>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</si>
  <si>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</si>
  <si>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</si>
  <si>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</si>
  <si>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</si>
  <si>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</si>
  <si>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</si>
  <si>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</si>
  <si>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</si>
  <si>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</si>
  <si>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</si>
  <si>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</si>
  <si>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</si>
  <si>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</si>
  <si>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</si>
  <si>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</si>
  <si>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</si>
  <si>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</si>
  <si>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</si>
  <si>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</si>
  <si>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</si>
  <si>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</si>
  <si>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</si>
  <si>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</si>
  <si>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</si>
  <si>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</si>
  <si>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</si>
  <si>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</si>
  <si>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</si>
  <si>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</si>
  <si>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</si>
  <si>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</si>
  <si>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</si>
  <si>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</si>
  <si>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</si>
  <si>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</si>
  <si>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</si>
  <si>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</si>
  <si>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</si>
  <si>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</si>
  <si>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</si>
  <si>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</si>
  <si>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</si>
  <si>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</si>
  <si>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</si>
  <si>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</si>
  <si>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</si>
  <si>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</si>
  <si>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</si>
  <si>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</si>
  <si>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</si>
  <si>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</si>
  <si>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</si>
  <si>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</si>
  <si>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</si>
  <si>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</si>
  <si>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</si>
  <si>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</si>
  <si>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</si>
  <si>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</si>
  <si>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</si>
  <si>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</si>
  <si>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</si>
  <si>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</si>
  <si>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</si>
  <si>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</si>
  <si>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</si>
  <si>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</si>
  <si>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</si>
  <si>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</si>
  <si>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</si>
  <si>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</si>
  <si>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</si>
  <si>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</si>
  <si>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</si>
  <si>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</si>
  <si>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</si>
  <si>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</si>
  <si>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</si>
  <si>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</si>
  <si>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</si>
  <si>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</si>
  <si>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</si>
  <si>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</si>
  <si>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</si>
  <si>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</si>
  <si>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</si>
  <si>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</si>
  <si>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</si>
  <si>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</si>
  <si>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</si>
  <si>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</si>
  <si>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</si>
  <si>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</si>
  <si>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</si>
  <si>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</si>
  <si>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</si>
  <si>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</si>
  <si>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</si>
  <si>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</si>
  <si>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</si>
  <si>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</si>
  <si>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</si>
  <si>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</si>
  <si>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</si>
  <si>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</si>
  <si>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</si>
  <si>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</si>
  <si>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</si>
  <si>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</si>
  <si>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</si>
  <si>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</si>
  <si>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</si>
  <si>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</si>
  <si>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</si>
  <si>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</si>
  <si>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</si>
  <si>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</si>
  <si>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</si>
  <si>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</si>
  <si>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</si>
  <si>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</si>
  <si>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</si>
  <si>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</si>
  <si>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</si>
  <si>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</si>
  <si>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</si>
  <si>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</si>
  <si>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</si>
  <si>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</si>
  <si>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</si>
  <si>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</si>
  <si>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</si>
  <si>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</si>
  <si>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</si>
  <si>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</si>
  <si>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</si>
  <si>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</si>
  <si>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</si>
  <si>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</si>
  <si>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</si>
  <si>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</si>
  <si>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</si>
  <si>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</si>
  <si>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</si>
  <si>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</si>
  <si>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</si>
  <si>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</si>
  <si>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</si>
  <si>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</si>
  <si>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</si>
  <si>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</si>
  <si>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</si>
  <si>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</si>
  <si>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</si>
  <si>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</si>
  <si>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</si>
  <si>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</si>
  <si>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</si>
  <si>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</si>
  <si>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</si>
  <si>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</si>
  <si>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</si>
  <si>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</si>
  <si>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</si>
  <si>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</si>
  <si>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</si>
  <si>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</si>
  <si>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</si>
  <si>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</si>
  <si>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</si>
  <si>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</si>
  <si>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</si>
  <si>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</si>
  <si>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</si>
  <si>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</si>
  <si>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</si>
  <si>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</si>
  <si>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</si>
  <si>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</si>
  <si>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</si>
  <si>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</si>
  <si>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</si>
  <si>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</si>
  <si>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</si>
  <si>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</si>
  <si>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</si>
  <si>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</si>
  <si>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</si>
  <si>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</si>
  <si>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</si>
  <si>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</si>
  <si>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</si>
  <si>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</si>
  <si>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</si>
  <si>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</si>
  <si>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</si>
  <si>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</si>
  <si>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</si>
  <si>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</si>
  <si>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</si>
  <si>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</si>
  <si>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</si>
  <si>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</si>
  <si>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</si>
  <si>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</si>
  <si>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</si>
  <si>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</si>
  <si>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</si>
  <si>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</si>
  <si>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</si>
  <si>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</si>
  <si>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</si>
  <si>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</si>
  <si>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</si>
  <si>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</si>
  <si>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</si>
  <si>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</si>
  <si>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</si>
  <si>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</si>
  <si>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</si>
  <si>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</si>
  <si>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</si>
  <si>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</si>
  <si>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</si>
  <si>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</si>
  <si>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</si>
  <si>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</si>
  <si>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</si>
  <si>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</si>
  <si>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</si>
  <si>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</si>
  <si>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</si>
  <si>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</si>
  <si>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</si>
  <si>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</si>
  <si>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</si>
  <si>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</si>
  <si>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</si>
  <si>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</si>
  <si>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</si>
  <si>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</si>
  <si>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</si>
  <si>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</si>
  <si>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</si>
  <si>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</si>
  <si>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</si>
  <si>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</si>
  <si>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</si>
  <si>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</si>
  <si>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</si>
  <si>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</si>
  <si>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</si>
  <si>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</si>
  <si>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</si>
  <si>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</si>
  <si>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</si>
  <si>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</si>
  <si>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</si>
  <si>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</si>
  <si>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</si>
  <si>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</si>
  <si>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</si>
  <si>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</si>
  <si>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</si>
  <si>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</si>
  <si>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</si>
  <si>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</si>
  <si>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</si>
  <si>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</si>
  <si>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</si>
  <si>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</si>
  <si>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</si>
  <si>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</si>
  <si>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</si>
  <si>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</si>
  <si>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</si>
  <si>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</si>
  <si>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</si>
  <si>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</si>
  <si>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</si>
  <si>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</si>
  <si>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</si>
  <si>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</si>
  <si>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</si>
  <si>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</si>
  <si>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</si>
  <si>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</si>
  <si>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</si>
  <si>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</si>
  <si>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</si>
  <si>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</si>
  <si>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</si>
  <si>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</si>
  <si>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</si>
  <si>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</si>
  <si>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</si>
  <si>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</si>
  <si>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</si>
  <si>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</si>
  <si>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</si>
  <si>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</si>
  <si>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</si>
  <si>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</si>
  <si>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</si>
  <si>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</si>
  <si>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</si>
  <si>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</si>
  <si>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</si>
  <si>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</si>
  <si>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</si>
  <si>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</si>
  <si>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</si>
  <si>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</si>
  <si>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</si>
  <si>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</si>
  <si>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</si>
  <si>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</si>
  <si>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</si>
  <si>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</si>
  <si>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</si>
  <si>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</si>
  <si>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</si>
  <si>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</si>
  <si>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</si>
  <si>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</si>
  <si>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</si>
  <si>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</si>
  <si>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</si>
  <si>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</si>
  <si>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</si>
  <si>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</si>
  <si>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</si>
  <si>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</si>
  <si>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</si>
  <si>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</si>
  <si>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</si>
  <si>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</si>
  <si>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</si>
  <si>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</si>
  <si>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</si>
  <si>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</si>
  <si>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</si>
  <si>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</si>
  <si>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</si>
  <si>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</si>
  <si>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</si>
  <si>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</si>
  <si>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</si>
  <si>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</si>
  <si>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</si>
  <si>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</si>
  <si>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</si>
  <si>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</si>
  <si>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</si>
  <si>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</si>
  <si>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</si>
  <si>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</si>
  <si>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</si>
  <si>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</si>
  <si>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</si>
  <si>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</si>
  <si>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</si>
  <si>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</si>
  <si>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</si>
  <si>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</si>
  <si>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</si>
  <si>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</si>
  <si>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</si>
  <si>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</si>
  <si>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</si>
  <si>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</si>
  <si>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</si>
  <si>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</si>
  <si>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</si>
  <si>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</si>
  <si>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</si>
  <si>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</si>
  <si>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</si>
  <si>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</si>
  <si>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</si>
  <si>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</si>
  <si>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</si>
  <si>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</si>
  <si>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</si>
  <si>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</si>
  <si>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</si>
  <si>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</si>
  <si>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</si>
  <si>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</si>
  <si>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</si>
  <si>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</si>
  <si>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</si>
  <si>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</si>
  <si>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</si>
  <si>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</si>
  <si>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</si>
  <si>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</si>
  <si>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</si>
  <si>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</si>
  <si>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</si>
  <si>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</si>
  <si>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</si>
  <si>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</si>
  <si>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</si>
  <si>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</si>
  <si>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</si>
  <si>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</si>
  <si>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</si>
  <si>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</si>
  <si>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</si>
  <si>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</si>
  <si>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</si>
  <si>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</si>
  <si>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</si>
  <si>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</si>
  <si>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</si>
  <si>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</si>
  <si>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</si>
  <si>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</si>
  <si>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</si>
  <si>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</si>
  <si>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</si>
  <si>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</si>
  <si>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</si>
  <si>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</si>
  <si>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</si>
  <si>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</si>
  <si>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</si>
  <si>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</si>
  <si>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</si>
  <si>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</si>
  <si>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</si>
  <si>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</si>
  <si>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</si>
  <si>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</si>
  <si>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</si>
  <si>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</si>
  <si>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</si>
  <si>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</si>
  <si>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</si>
  <si>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</si>
  <si>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</si>
  <si>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</si>
  <si>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</si>
  <si>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</si>
  <si>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</si>
  <si>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</si>
  <si>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</si>
  <si>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</si>
  <si>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</si>
  <si>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</si>
  <si>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</si>
  <si>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</si>
  <si>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</si>
  <si>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</si>
  <si>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</si>
  <si>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</si>
  <si>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</si>
  <si>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</si>
  <si>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</si>
  <si>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</si>
  <si>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</si>
  <si>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</si>
  <si>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</si>
  <si>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</si>
  <si>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</si>
  <si>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</si>
  <si>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</si>
  <si>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</si>
  <si>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</si>
  <si>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</si>
  <si>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</si>
  <si>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</si>
  <si>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</si>
  <si>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</si>
  <si>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</si>
  <si>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</si>
  <si>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</si>
  <si>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</si>
  <si>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</si>
  <si>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</si>
  <si>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</si>
  <si>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</si>
  <si>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</si>
  <si>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</si>
  <si>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</si>
  <si>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</si>
  <si>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</si>
  <si>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</si>
  <si>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</si>
  <si>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</si>
  <si>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</si>
  <si>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</si>
  <si>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</si>
  <si>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</si>
  <si>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</si>
  <si>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</si>
  <si>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</si>
  <si>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</si>
  <si>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</si>
  <si>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</si>
  <si>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</si>
  <si>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</si>
  <si>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</si>
  <si>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</si>
  <si>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</si>
  <si>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</si>
  <si>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</si>
  <si>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</si>
  <si>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</si>
  <si>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</si>
  <si>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</si>
  <si>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</si>
  <si>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</si>
  <si>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</si>
  <si>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</si>
  <si>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</si>
  <si>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</si>
  <si>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</si>
  <si>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</si>
  <si>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</si>
  <si>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</si>
  <si>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</si>
  <si>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</si>
  <si>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</si>
  <si>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</si>
  <si>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</si>
  <si>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</si>
  <si>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</si>
  <si>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</si>
  <si>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</si>
  <si>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</si>
  <si>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</si>
  <si>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</si>
  <si>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</si>
  <si>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</si>
  <si>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</si>
  <si>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</si>
  <si>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</si>
  <si>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</si>
  <si>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</si>
  <si>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</si>
  <si>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</si>
  <si>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</si>
  <si>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</si>
  <si>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</si>
  <si>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</si>
  <si>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</si>
  <si>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</si>
  <si>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</si>
  <si>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</si>
  <si>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</si>
  <si>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</si>
  <si>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</si>
  <si>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</si>
  <si>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</si>
  <si>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</si>
  <si>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</si>
  <si>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</si>
  <si>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</si>
  <si>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</si>
  <si>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</si>
  <si>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</si>
  <si>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</si>
  <si>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</si>
  <si>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</si>
  <si>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</si>
  <si>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</si>
  <si>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</si>
  <si>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</si>
  <si>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</si>
  <si>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</si>
  <si>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</si>
  <si>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</si>
  <si>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</si>
  <si>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</si>
  <si>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</si>
  <si>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</si>
  <si>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</si>
  <si>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</si>
  <si>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</si>
  <si>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</si>
  <si>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</si>
  <si>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</si>
  <si>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</si>
  <si>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</si>
  <si>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</si>
  <si>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</si>
  <si>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</si>
  <si>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</si>
  <si>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</si>
  <si>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</si>
  <si>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</si>
  <si>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</si>
  <si>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</si>
  <si>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</si>
  <si>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</si>
  <si>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</si>
  <si>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</si>
  <si>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</si>
  <si>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</si>
  <si>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</si>
  <si>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</si>
  <si>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</si>
  <si>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</si>
  <si>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</si>
  <si>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</si>
  <si>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</si>
  <si>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</si>
  <si>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</si>
  <si>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</si>
  <si>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</si>
  <si>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</si>
  <si>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</si>
  <si>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</si>
  <si>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</si>
  <si>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</si>
  <si>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</si>
  <si>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</si>
  <si>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</si>
  <si>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</si>
  <si>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</si>
  <si>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</si>
  <si>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</si>
  <si>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</si>
  <si>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</si>
  <si>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</si>
  <si>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</si>
  <si>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</si>
  <si>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</si>
  <si>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</si>
  <si>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</si>
  <si>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</si>
  <si>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</si>
  <si>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</si>
  <si>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</si>
  <si>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</si>
  <si>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</si>
  <si>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</si>
  <si>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</si>
  <si>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</si>
  <si>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</si>
  <si>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</si>
  <si>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</si>
  <si>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</si>
  <si>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</si>
  <si>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</si>
  <si>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</si>
  <si>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</si>
  <si>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</si>
  <si>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</si>
  <si>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</si>
  <si>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</si>
  <si>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</si>
  <si>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</si>
  <si>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</si>
  <si>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</si>
  <si>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</si>
  <si>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</si>
  <si>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</si>
  <si>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</si>
  <si>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</si>
  <si>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</si>
  <si>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</si>
  <si>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</si>
  <si>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</si>
  <si>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</si>
  <si>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</si>
  <si>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</si>
  <si>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</si>
  <si>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</si>
  <si>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</si>
  <si>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</si>
  <si>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</si>
  <si>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</si>
  <si>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</si>
  <si>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</si>
  <si>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</si>
  <si>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</si>
  <si>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</si>
  <si>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</si>
  <si>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</si>
  <si>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</si>
  <si>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</si>
  <si>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</si>
  <si>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</si>
  <si>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</si>
  <si>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</si>
  <si>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</si>
  <si>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</si>
  <si>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</si>
  <si>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</si>
  <si>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</si>
  <si>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</si>
  <si>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</si>
  <si>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</si>
  <si>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</si>
  <si>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</si>
  <si>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</si>
  <si>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</si>
  <si>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</si>
  <si>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</si>
  <si>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</si>
  <si>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</si>
  <si>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</si>
  <si>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</si>
  <si>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</si>
  <si>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</si>
  <si>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</si>
  <si>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</si>
  <si>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</si>
  <si>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</si>
  <si>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</si>
  <si>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</si>
  <si>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</si>
  <si>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</si>
  <si>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</si>
  <si>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</si>
  <si>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</si>
  <si>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</si>
  <si>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</si>
  <si>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</si>
  <si>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</si>
  <si>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</si>
  <si>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</si>
  <si>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</si>
  <si>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</si>
  <si>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</si>
  <si>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</si>
  <si>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</si>
  <si>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</si>
  <si>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</si>
  <si>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</si>
  <si>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</si>
  <si>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</si>
  <si>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</si>
  <si>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</si>
  <si>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</si>
  <si>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</si>
  <si>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</si>
  <si>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</si>
  <si>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</si>
  <si>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</si>
  <si>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</si>
  <si>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</si>
  <si>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</si>
  <si>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</si>
  <si>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</si>
  <si>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</si>
  <si>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</si>
  <si>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</si>
  <si>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</si>
  <si>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</si>
  <si>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</si>
  <si>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</si>
  <si>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</si>
  <si>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</si>
  <si>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</si>
  <si>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</si>
  <si>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</si>
  <si>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</si>
  <si>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</si>
  <si>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</si>
  <si>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</si>
  <si>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</si>
  <si>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</si>
  <si>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</si>
  <si>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</si>
  <si>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</si>
  <si>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</si>
  <si>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</si>
  <si>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</si>
  <si>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</si>
  <si>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</si>
  <si>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</si>
  <si>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</si>
  <si>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</si>
  <si>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</si>
  <si>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</si>
  <si>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</si>
  <si>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</si>
  <si>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</si>
  <si>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</si>
  <si>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</si>
  <si>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</si>
  <si>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</si>
  <si>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</si>
  <si>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</si>
  <si>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</si>
  <si>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</si>
  <si>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</si>
  <si>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</si>
  <si>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</si>
  <si>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</si>
  <si>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</si>
  <si>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</si>
  <si>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</si>
  <si>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</si>
  <si>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</si>
  <si>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</si>
  <si>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</si>
  <si>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</si>
  <si>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</si>
  <si>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</si>
  <si>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</si>
  <si>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</si>
  <si>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</si>
  <si>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</si>
  <si>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</si>
  <si>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</si>
  <si>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</si>
  <si>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</si>
  <si>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</si>
  <si>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</si>
  <si>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</si>
  <si>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</si>
  <si>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</si>
  <si>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</si>
  <si>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</si>
  <si>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</si>
  <si>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</si>
  <si>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</si>
  <si>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</si>
  <si>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</si>
  <si>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</si>
  <si>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</si>
  <si>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</si>
  <si>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</si>
  <si>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</si>
  <si>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</si>
  <si>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</si>
  <si>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</si>
  <si>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</si>
  <si>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</si>
  <si>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</si>
  <si>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</si>
  <si>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</si>
  <si>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</si>
  <si>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</si>
  <si>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</si>
  <si>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</si>
  <si>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</si>
  <si>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</si>
  <si>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</si>
  <si>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</si>
  <si>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</si>
  <si>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</si>
  <si>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</si>
  <si>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</si>
  <si>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</si>
  <si>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</si>
  <si>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</si>
  <si>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</si>
  <si>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</si>
  <si>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</si>
  <si>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</si>
  <si>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</si>
  <si>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</si>
  <si>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</si>
  <si>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</si>
  <si>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</si>
  <si>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</si>
  <si>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</si>
  <si>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</si>
  <si>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</si>
  <si>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</si>
  <si>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</si>
  <si>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</si>
  <si>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</si>
  <si>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</si>
  <si>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</si>
  <si>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</si>
  <si>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</si>
  <si>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</si>
  <si>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</si>
  <si>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</si>
  <si>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</si>
  <si>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</si>
  <si>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</si>
  <si>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</si>
  <si>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</si>
  <si>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</si>
  <si>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</si>
  <si>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</si>
  <si>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</si>
  <si>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</si>
  <si>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</si>
  <si>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</si>
  <si>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</si>
  <si>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</si>
  <si>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</si>
  <si>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</si>
  <si>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</si>
  <si>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</si>
  <si>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</si>
  <si>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</si>
  <si>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</si>
  <si>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</si>
  <si>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</si>
  <si>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</si>
  <si>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</si>
  <si>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</si>
  <si>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</si>
  <si>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</si>
  <si>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</si>
  <si>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</si>
  <si>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</si>
  <si>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</si>
  <si>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</si>
  <si>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</si>
  <si>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</si>
  <si>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</si>
  <si>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</si>
  <si>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</si>
  <si>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</si>
  <si>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</si>
  <si>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</si>
  <si>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</si>
  <si>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</si>
  <si>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</si>
  <si>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</si>
  <si>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</si>
  <si>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</si>
  <si>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</si>
  <si>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</si>
  <si>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</si>
  <si>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</si>
  <si>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</si>
  <si>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</si>
  <si>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</si>
  <si>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</si>
  <si>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</si>
  <si>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</si>
  <si>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</si>
  <si>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</si>
  <si>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</si>
  <si>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</si>
  <si>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</si>
  <si>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</si>
  <si>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</si>
  <si>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</si>
  <si>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</si>
  <si>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</si>
  <si>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</si>
  <si>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</si>
  <si>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</si>
  <si>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</si>
  <si>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</si>
  <si>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</si>
  <si>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</si>
  <si>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</si>
  <si>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</si>
  <si>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</si>
  <si>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</si>
  <si>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</si>
  <si>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</si>
  <si>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</si>
  <si>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</si>
  <si>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</si>
  <si>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</si>
  <si>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</si>
  <si>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</si>
  <si>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</si>
  <si>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</si>
  <si>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</si>
  <si>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</si>
  <si>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</si>
  <si>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</si>
  <si>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</si>
  <si>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</si>
  <si>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</si>
  <si>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</si>
  <si>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</si>
  <si>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</si>
  <si>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</si>
  <si>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</si>
  <si>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</si>
  <si>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</si>
  <si>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</si>
  <si>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</si>
  <si>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</si>
  <si>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</si>
  <si>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</si>
  <si>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</si>
  <si>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</si>
  <si>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</si>
  <si>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</si>
  <si>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</si>
  <si>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</si>
  <si>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</si>
  <si>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</si>
  <si>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</si>
  <si>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</si>
  <si>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</si>
  <si>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</si>
  <si>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</si>
  <si>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</si>
  <si>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</si>
  <si>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</si>
  <si>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</si>
  <si>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</si>
  <si>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</si>
  <si>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</si>
  <si>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</si>
  <si>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</si>
  <si>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</si>
  <si>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</si>
  <si>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</si>
  <si>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</si>
  <si>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</si>
  <si>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</si>
  <si>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</si>
  <si>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</si>
  <si>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</si>
  <si>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</si>
  <si>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</si>
  <si>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</si>
  <si>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</si>
  <si>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</si>
  <si>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</si>
  <si>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</si>
  <si>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</si>
  <si>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</si>
  <si>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</si>
  <si>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</si>
  <si>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</si>
  <si>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</si>
  <si>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</si>
  <si>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</si>
  <si>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</si>
  <si>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</si>
  <si>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</si>
  <si>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</si>
  <si>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</si>
  <si>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</si>
  <si>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</si>
  <si>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</si>
  <si>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</si>
  <si>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</si>
  <si>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</si>
  <si>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</si>
  <si>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</si>
  <si>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</si>
  <si>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</si>
  <si>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</si>
  <si>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</si>
  <si>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</si>
  <si>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</si>
  <si>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</si>
  <si>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</si>
  <si>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</si>
  <si>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</si>
  <si>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</si>
  <si>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</si>
  <si>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</si>
  <si>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</si>
  <si>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</si>
  <si>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</si>
  <si>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</si>
  <si>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</si>
  <si>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</si>
  <si>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</si>
  <si>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</si>
  <si>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</si>
  <si>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</si>
  <si>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</si>
  <si>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</si>
  <si>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</si>
  <si>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</si>
  <si>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</si>
  <si>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</si>
  <si>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</si>
  <si>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</si>
  <si>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</si>
  <si>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</si>
  <si>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</si>
  <si>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</si>
  <si>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</si>
  <si>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</si>
  <si>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</si>
  <si>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</si>
  <si>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</si>
  <si>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</si>
  <si>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</si>
  <si>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</si>
  <si>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</si>
  <si>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</si>
  <si>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</si>
  <si>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</si>
  <si>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</si>
  <si>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</si>
  <si>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</si>
  <si>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</si>
  <si>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</si>
  <si>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</si>
  <si>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</si>
  <si>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</si>
  <si>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</si>
  <si>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</si>
  <si>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</si>
  <si>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</si>
  <si>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</si>
  <si>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</si>
  <si>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</si>
  <si>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</si>
  <si>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</si>
  <si>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</si>
  <si>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</si>
  <si>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</si>
  <si>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</si>
  <si>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</si>
  <si>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</si>
  <si>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</si>
  <si>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</si>
  <si>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</si>
  <si>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</si>
  <si>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</si>
  <si>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</si>
  <si>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</si>
  <si>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</si>
  <si>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</si>
  <si>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</si>
  <si>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</si>
  <si>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</si>
  <si>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</si>
  <si>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</si>
  <si>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</si>
  <si>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</si>
  <si>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</si>
  <si>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</si>
  <si>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</si>
  <si>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</si>
  <si>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</si>
  <si>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</si>
  <si>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</si>
  <si>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</si>
  <si>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</si>
  <si>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</si>
  <si>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</si>
  <si>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</si>
  <si>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</si>
  <si>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</si>
  <si>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</si>
  <si>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</si>
  <si>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</si>
  <si>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</si>
  <si>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</si>
  <si>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</si>
  <si>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</si>
  <si>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</si>
  <si>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</si>
  <si>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</si>
  <si>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</si>
  <si>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</si>
  <si>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</si>
  <si>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</si>
  <si>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</si>
  <si>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</si>
  <si>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</si>
  <si>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</si>
  <si>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</si>
  <si>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</si>
  <si>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</si>
  <si>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</si>
  <si>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</si>
  <si>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</si>
  <si>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</si>
  <si>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</si>
  <si>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</si>
  <si>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</si>
  <si>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</si>
  <si>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</si>
  <si>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</si>
  <si>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</si>
  <si>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</si>
  <si>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</si>
  <si>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</si>
  <si>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</si>
  <si>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</si>
  <si>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</si>
  <si>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</si>
  <si>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</si>
  <si>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</si>
  <si>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</si>
  <si>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</si>
  <si>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</si>
  <si>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</si>
  <si>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</si>
  <si>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</si>
  <si>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</si>
  <si>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</si>
  <si>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</si>
  <si>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</si>
  <si>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</si>
  <si>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</si>
  <si>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</si>
  <si>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</si>
  <si>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</si>
  <si>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</si>
  <si>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</si>
  <si>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</si>
  <si>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</si>
  <si>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</si>
  <si>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</si>
  <si>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</si>
  <si>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</si>
  <si>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</si>
  <si>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</si>
  <si>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</si>
  <si>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</si>
  <si>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</si>
  <si>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</si>
  <si>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</si>
  <si>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</si>
  <si>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</si>
  <si>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</si>
  <si>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</si>
  <si>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</si>
  <si>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</si>
  <si>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</si>
  <si>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</si>
  <si>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</si>
  <si>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</si>
  <si>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</si>
  <si>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</si>
  <si>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</si>
  <si>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</si>
  <si>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</si>
  <si>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</si>
  <si>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</si>
  <si>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</si>
  <si>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</si>
  <si>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</si>
  <si>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</si>
  <si>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</si>
  <si>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</si>
  <si>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</si>
  <si>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</si>
  <si>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</si>
  <si>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</si>
  <si>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</si>
  <si>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</si>
  <si>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</si>
  <si>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</si>
  <si>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</si>
  <si>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</si>
  <si>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</si>
  <si>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</si>
  <si>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</si>
  <si>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</si>
  <si>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</si>
  <si>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</si>
  <si>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</si>
  <si>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</si>
  <si>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</si>
  <si>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</si>
  <si>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</si>
  <si>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</si>
  <si>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</si>
  <si>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</si>
  <si>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</si>
  <si>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</si>
  <si>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</si>
  <si>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</si>
  <si>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</si>
  <si>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</si>
  <si>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</si>
  <si>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</si>
  <si>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</si>
  <si>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</si>
  <si>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</si>
  <si>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</si>
  <si>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</si>
  <si>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</si>
  <si>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</si>
  <si>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</si>
  <si>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</si>
  <si>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</si>
  <si>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</si>
  <si>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</si>
  <si>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</si>
  <si>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</si>
  <si>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</si>
  <si>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</si>
  <si>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</si>
  <si>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</si>
  <si>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</si>
  <si>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</si>
  <si>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</si>
  <si>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</si>
  <si>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</si>
  <si>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</si>
  <si>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</si>
  <si>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</si>
  <si>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</si>
  <si>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</si>
  <si>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</si>
  <si>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</si>
  <si>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</si>
  <si>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</si>
  <si>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</si>
  <si>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</si>
  <si>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</si>
  <si>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</si>
  <si>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</si>
  <si>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</si>
  <si>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</si>
  <si>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</si>
  <si>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</si>
  <si>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</si>
  <si>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</si>
  <si>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</si>
  <si>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</si>
  <si>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</si>
  <si>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</si>
  <si>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</si>
  <si>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</si>
  <si>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</si>
  <si>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</si>
  <si>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</si>
  <si>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</si>
  <si>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</si>
  <si>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</si>
  <si>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</si>
  <si>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</si>
  <si>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</si>
  <si>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</si>
  <si>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</si>
  <si>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</si>
  <si>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</si>
  <si>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</si>
  <si>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</si>
  <si>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</si>
  <si>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</si>
  <si>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</si>
  <si>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</si>
  <si>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</si>
  <si>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</si>
  <si>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</si>
  <si>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</si>
  <si>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</si>
  <si>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</si>
  <si>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</si>
  <si>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</si>
  <si>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</si>
  <si>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</si>
  <si>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</si>
  <si>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</si>
  <si>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</si>
  <si>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</si>
  <si>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</si>
  <si>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</si>
  <si>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</si>
  <si>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</si>
  <si>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</si>
  <si>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</si>
  <si>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</si>
  <si>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</si>
  <si>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</si>
  <si>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</si>
  <si>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</si>
  <si>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</si>
  <si>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</si>
  <si>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</si>
  <si>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</si>
  <si>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</si>
  <si>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</si>
  <si>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</si>
  <si>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</si>
  <si>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</si>
  <si>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</si>
  <si>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</si>
  <si>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</si>
  <si>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</si>
  <si>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</si>
  <si>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</si>
  <si>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</si>
  <si>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</si>
  <si>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</si>
  <si>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</si>
  <si>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</si>
  <si>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</si>
  <si>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</si>
  <si>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</si>
  <si>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</si>
  <si>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</si>
  <si>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</si>
  <si>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</si>
  <si>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</si>
  <si>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</si>
  <si>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</si>
  <si>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</si>
  <si>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</si>
  <si>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</si>
  <si>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</si>
  <si>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</si>
  <si>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</si>
  <si>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</si>
  <si>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</si>
  <si>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</si>
  <si>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</si>
  <si>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</si>
  <si>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</si>
  <si>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</si>
  <si>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</si>
  <si>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</si>
  <si>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</si>
  <si>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</si>
  <si>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</si>
  <si>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</si>
  <si>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</si>
  <si>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</si>
  <si>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</si>
  <si>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</si>
  <si>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</si>
  <si>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</si>
  <si>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</si>
  <si>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</si>
  <si>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</si>
  <si>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</si>
  <si>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</si>
  <si>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</si>
  <si>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</si>
  <si>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</si>
  <si>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</si>
  <si>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</si>
  <si>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</si>
  <si>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</si>
  <si>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</si>
  <si>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</si>
  <si>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</si>
  <si>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</si>
  <si>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</si>
  <si>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</si>
  <si>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</si>
  <si>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</si>
  <si>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</si>
  <si>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</si>
  <si>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</si>
  <si>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</si>
  <si>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</si>
  <si>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</si>
  <si>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</si>
  <si>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</si>
  <si>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</si>
  <si>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</si>
  <si>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</si>
  <si>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</si>
  <si>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</si>
  <si>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</si>
  <si>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</si>
  <si>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</si>
  <si>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</si>
  <si>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</si>
  <si>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</si>
  <si>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</si>
  <si>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</si>
  <si>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</si>
  <si>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</si>
  <si>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</si>
  <si>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</si>
  <si>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</si>
  <si>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</si>
  <si>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</si>
  <si>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</si>
  <si>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</si>
  <si>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</si>
  <si>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</si>
  <si>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</si>
  <si>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</si>
  <si>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</si>
  <si>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</si>
  <si>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</si>
  <si>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</si>
  <si>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</si>
  <si>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</si>
  <si>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</si>
  <si>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</si>
  <si>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</si>
  <si>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</si>
  <si>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</si>
  <si>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</si>
  <si>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</si>
  <si>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</si>
  <si>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</si>
  <si>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</si>
  <si>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</si>
  <si>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</si>
  <si>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</si>
  <si>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</si>
  <si>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</si>
  <si>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</si>
  <si>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</si>
  <si>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</si>
  <si>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</si>
  <si>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</si>
  <si>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</si>
  <si>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</si>
  <si>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</si>
  <si>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</si>
  <si>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</si>
  <si>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</si>
  <si>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</si>
  <si>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</si>
  <si>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</si>
  <si>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</si>
  <si>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</si>
  <si>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</si>
  <si>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</si>
  <si>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</si>
  <si>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</si>
  <si>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</si>
  <si>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</si>
  <si>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</si>
  <si>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</si>
  <si>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</si>
  <si>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</si>
  <si>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</si>
  <si>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</si>
  <si>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</si>
  <si>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</si>
  <si>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</si>
  <si>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</si>
  <si>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</si>
  <si>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</si>
  <si>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</si>
  <si>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</si>
  <si>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</si>
  <si>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</si>
  <si>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</si>
  <si>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</si>
  <si>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</si>
  <si>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</si>
  <si>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</si>
  <si>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</si>
  <si>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</si>
  <si>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</si>
  <si>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</si>
  <si>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</si>
  <si>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</si>
  <si>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</si>
  <si>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</si>
  <si>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</si>
  <si>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</si>
  <si>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</si>
  <si>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</si>
  <si>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</si>
  <si>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</si>
  <si>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</si>
  <si>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</si>
  <si>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</si>
  <si>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</si>
  <si>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</si>
  <si>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</si>
  <si>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</si>
  <si>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</si>
  <si>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</si>
  <si>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</si>
  <si>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</si>
  <si>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</si>
  <si>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</si>
  <si>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</si>
  <si>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</si>
  <si>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</si>
  <si>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</si>
  <si>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</si>
  <si>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</si>
  <si>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</si>
  <si>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</si>
  <si>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</si>
  <si>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</si>
  <si>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</si>
  <si>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</si>
  <si>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</si>
  <si>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</si>
  <si>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</si>
  <si>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</si>
  <si>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</si>
  <si>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</si>
  <si>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</si>
  <si>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</si>
  <si>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</si>
  <si>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</si>
  <si>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</si>
  <si>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</si>
  <si>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</si>
  <si>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</si>
  <si>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</si>
  <si>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</si>
  <si>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</si>
  <si>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</si>
  <si>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</si>
  <si>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</si>
  <si>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</si>
  <si>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</si>
  <si>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</si>
  <si>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</si>
  <si>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</si>
  <si>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</si>
  <si>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</si>
  <si>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</si>
  <si>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</si>
  <si>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</si>
  <si>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</si>
  <si>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</si>
  <si>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</si>
  <si>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</si>
  <si>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</si>
  <si>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</si>
  <si>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</si>
  <si>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</si>
  <si>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</si>
  <si>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</si>
  <si>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</si>
  <si>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</si>
  <si>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</si>
  <si>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</si>
  <si>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</si>
  <si>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</si>
  <si>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</si>
  <si>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</si>
  <si>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</si>
  <si>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</si>
  <si>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</si>
  <si>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</si>
  <si>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</si>
  <si>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</si>
  <si>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</si>
  <si>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</si>
  <si>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</si>
  <si>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</si>
  <si>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</si>
  <si>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</si>
  <si>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</si>
  <si>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</si>
  <si>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</si>
  <si>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</si>
  <si>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</si>
  <si>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</si>
  <si>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</si>
  <si>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</si>
  <si>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</si>
  <si>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</si>
  <si>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</si>
  <si>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</si>
  <si>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</si>
  <si>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</si>
  <si>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</si>
  <si>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</si>
  <si>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</si>
  <si>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</si>
  <si>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</si>
  <si>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</si>
  <si>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</si>
  <si>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</si>
  <si>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</si>
  <si>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</si>
  <si>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</si>
  <si>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</si>
  <si>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</si>
  <si>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</si>
  <si>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</si>
  <si>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</si>
  <si>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</si>
  <si>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</si>
  <si>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</si>
  <si>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</si>
  <si>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</si>
  <si>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</si>
  <si>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</si>
  <si>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</si>
  <si>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</si>
  <si>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</si>
  <si>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</si>
  <si>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</si>
  <si>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</si>
  <si>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</si>
  <si>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</si>
  <si>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</si>
  <si>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</si>
  <si>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</si>
  <si>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</si>
  <si>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</si>
  <si>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</si>
  <si>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</si>
  <si>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</si>
  <si>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</si>
  <si>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</si>
  <si>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</si>
  <si>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</si>
  <si>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</si>
  <si>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</si>
  <si>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</si>
  <si>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</si>
  <si>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</si>
  <si>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</si>
  <si>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</si>
  <si>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</si>
  <si>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</si>
  <si>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</si>
  <si>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</si>
  <si>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</si>
  <si>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</si>
  <si>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</si>
  <si>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</si>
  <si>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</si>
  <si>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</si>
  <si>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</si>
  <si>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</si>
  <si>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</si>
  <si>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</si>
  <si>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</si>
  <si>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</si>
  <si>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</si>
  <si>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</si>
  <si>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</si>
  <si>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</si>
  <si>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</si>
  <si>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</si>
  <si>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</si>
  <si>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</si>
  <si>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</si>
  <si>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</si>
  <si>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</si>
  <si>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</si>
  <si>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</si>
  <si>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</si>
  <si>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</si>
  <si>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</si>
  <si>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</si>
  <si>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</si>
  <si>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</si>
  <si>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</si>
  <si>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</si>
  <si>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</si>
  <si>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</si>
  <si>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</si>
  <si>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</si>
  <si>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</si>
  <si>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</si>
  <si>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</si>
  <si>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</si>
  <si>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</si>
  <si>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</si>
  <si>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</si>
  <si>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</si>
  <si>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</si>
  <si>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</si>
  <si>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</si>
  <si>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</si>
  <si>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</si>
  <si>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</si>
  <si>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</si>
  <si>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</si>
  <si>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</si>
  <si>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</si>
  <si>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</si>
  <si>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</si>
  <si>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</si>
  <si>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</si>
  <si>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</si>
  <si>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</si>
  <si>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</si>
  <si>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</si>
  <si>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</si>
  <si>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</si>
  <si>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</si>
  <si>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</si>
  <si>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</si>
  <si>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</si>
  <si>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</si>
  <si>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</si>
  <si>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</si>
  <si>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</si>
  <si>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</si>
  <si>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</si>
  <si>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</si>
  <si>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</si>
  <si>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</si>
  <si>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</si>
  <si>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</si>
  <si>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</si>
  <si>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</si>
  <si>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</si>
  <si>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</si>
  <si>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</si>
  <si>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</si>
  <si>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</si>
  <si>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</si>
  <si>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</si>
  <si>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</si>
  <si>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</si>
  <si>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</si>
  <si>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</si>
  <si>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</si>
  <si>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</si>
  <si>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</si>
  <si>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</si>
  <si>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</si>
  <si>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</si>
  <si>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</si>
  <si>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</si>
  <si>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</si>
  <si>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</si>
  <si>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</si>
  <si>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</si>
  <si>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</si>
  <si>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</si>
  <si>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</si>
  <si>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</si>
  <si>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</si>
  <si>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</si>
  <si>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</si>
  <si>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</si>
  <si>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</si>
  <si>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</si>
  <si>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</si>
  <si>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</si>
  <si>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</si>
  <si>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</si>
  <si>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</si>
  <si>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</si>
  <si>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</si>
  <si>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</si>
  <si>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</si>
  <si>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</si>
  <si>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</si>
  <si>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</si>
  <si>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</si>
  <si>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</si>
  <si>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</si>
  <si>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</si>
  <si>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</si>
  <si>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</si>
  <si>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</si>
  <si>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</si>
  <si>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</si>
  <si>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</si>
  <si>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</si>
  <si>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</si>
  <si>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</si>
  <si>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</si>
  <si>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</si>
  <si>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</si>
  <si>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</si>
  <si>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</si>
  <si>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</si>
  <si>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</si>
  <si>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</si>
  <si>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</si>
  <si>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</si>
  <si>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</si>
  <si>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</si>
  <si>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</si>
  <si>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</si>
  <si>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</si>
  <si>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</si>
  <si>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</si>
  <si>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</si>
  <si>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</si>
  <si>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</si>
  <si>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</si>
  <si>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</si>
  <si>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</si>
  <si>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</si>
  <si>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</si>
  <si>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</si>
  <si>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</si>
  <si>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</si>
  <si>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</si>
  <si>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</si>
  <si>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</si>
  <si>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</si>
  <si>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</si>
  <si>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</si>
  <si>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</si>
  <si>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</si>
  <si>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</si>
  <si>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</si>
  <si>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</si>
  <si>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</si>
  <si>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</si>
  <si>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</si>
  <si>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</si>
  <si>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</si>
  <si>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</si>
  <si>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</si>
  <si>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</si>
  <si>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</si>
  <si>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</si>
  <si>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</si>
  <si>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</si>
  <si>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</si>
  <si>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</si>
  <si>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</si>
  <si>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</si>
  <si>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</si>
  <si>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</si>
  <si>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</si>
  <si>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</si>
  <si>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</si>
  <si>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</si>
  <si>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</si>
  <si>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</si>
  <si>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</si>
  <si>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</si>
  <si>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</si>
  <si>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</si>
  <si>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</si>
  <si>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</si>
  <si>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</si>
  <si>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</si>
  <si>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</si>
  <si>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</si>
  <si>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</si>
  <si>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</si>
  <si>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</si>
  <si>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</si>
  <si>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</si>
  <si>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</si>
  <si>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</si>
  <si>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</si>
  <si>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</si>
  <si>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</si>
  <si>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</si>
  <si>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</si>
  <si>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</si>
  <si>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</si>
  <si>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</si>
  <si>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</si>
  <si>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</si>
  <si>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</si>
  <si>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</si>
  <si>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</si>
  <si>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</si>
  <si>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</si>
  <si>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</si>
  <si>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</si>
  <si>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</si>
  <si>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</si>
  <si>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</si>
  <si>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</si>
  <si>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</si>
  <si>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</si>
  <si>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</si>
  <si>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</si>
  <si>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</si>
  <si>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</si>
  <si>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</si>
  <si>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</si>
  <si>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</si>
  <si>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</si>
  <si>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</si>
  <si>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</si>
  <si>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</si>
  <si>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</si>
  <si>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</si>
  <si>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</si>
  <si>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</si>
  <si>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</si>
  <si>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</si>
  <si>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</si>
  <si>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</si>
  <si>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</si>
  <si>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</si>
  <si>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</si>
  <si>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</si>
  <si>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</si>
  <si>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</si>
  <si>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</si>
  <si>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</si>
  <si>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</si>
  <si>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</si>
  <si>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</si>
  <si>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</si>
  <si>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</si>
  <si>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</si>
  <si>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</si>
  <si>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</si>
  <si>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</si>
  <si>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</si>
  <si>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</si>
  <si>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</si>
  <si>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</si>
  <si>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</si>
  <si>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</si>
  <si>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</si>
  <si>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</si>
  <si>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</si>
  <si>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</si>
  <si>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</si>
  <si>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</si>
  <si>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</si>
  <si>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</si>
  <si>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</si>
  <si>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</si>
  <si>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</si>
  <si>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</si>
  <si>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</si>
  <si>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</si>
  <si>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</si>
  <si>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</si>
  <si>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</si>
  <si>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</si>
  <si>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</si>
  <si>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</si>
  <si>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</si>
  <si>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</si>
  <si>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</si>
  <si>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</si>
  <si>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</si>
  <si>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</si>
  <si>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</si>
  <si>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</si>
  <si>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</si>
  <si>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</si>
  <si>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</si>
  <si>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</si>
  <si>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</si>
  <si>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</si>
  <si>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</si>
  <si>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</si>
  <si>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</si>
  <si>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</si>
  <si>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</si>
  <si>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</si>
  <si>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</si>
  <si>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</si>
  <si>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</si>
  <si>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</si>
  <si>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</si>
  <si>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</si>
  <si>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</si>
  <si>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</si>
  <si>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</si>
  <si>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</si>
  <si>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</si>
  <si>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</si>
  <si>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</si>
  <si>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</si>
  <si>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</si>
  <si>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</si>
  <si>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</si>
  <si>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</si>
  <si>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</si>
  <si>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</si>
  <si>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</si>
  <si>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</si>
  <si>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</si>
  <si>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</si>
  <si>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</si>
  <si>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</si>
  <si>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</si>
  <si>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</si>
  <si>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</si>
  <si>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</si>
  <si>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</si>
  <si>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</si>
  <si>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</si>
  <si>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</si>
  <si>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</si>
  <si>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</si>
  <si>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</si>
  <si>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</si>
  <si>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</si>
  <si>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</si>
  <si>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</si>
  <si>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</si>
  <si>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</si>
  <si>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</si>
  <si>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</si>
  <si>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</si>
  <si>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</si>
  <si>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</si>
  <si>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</si>
  <si>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</si>
  <si>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</si>
  <si>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</si>
  <si>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</si>
  <si>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</si>
  <si>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</si>
  <si>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</si>
  <si>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</si>
  <si>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</si>
  <si>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</si>
  <si>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</si>
  <si>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</si>
  <si>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</si>
  <si>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</si>
  <si>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</si>
  <si>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</si>
  <si>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</si>
  <si>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</si>
  <si>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</si>
  <si>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</si>
  <si>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</si>
  <si>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</si>
  <si>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</si>
  <si>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</si>
  <si>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</si>
  <si>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</si>
  <si>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</si>
  <si>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</si>
  <si>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</si>
  <si>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</si>
  <si>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</si>
  <si>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</si>
  <si>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</si>
  <si>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</si>
  <si>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</si>
  <si>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</si>
  <si>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</si>
  <si>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</si>
  <si>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</si>
  <si>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</si>
  <si>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</si>
  <si>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</si>
  <si>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</si>
  <si>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</si>
  <si>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</si>
  <si>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</si>
  <si>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</si>
  <si>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</si>
  <si>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</si>
  <si>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</si>
  <si>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</si>
  <si>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</si>
  <si>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</si>
  <si>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</si>
  <si>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</si>
  <si>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</si>
  <si>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</si>
  <si>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</si>
  <si>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</si>
  <si>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</si>
  <si>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</si>
  <si>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</si>
  <si>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</si>
  <si>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</si>
  <si>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</si>
  <si>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</si>
  <si>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</si>
  <si>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</si>
  <si>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</si>
  <si>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</si>
  <si>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</si>
  <si>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</si>
  <si>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</si>
  <si>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</si>
  <si>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</si>
  <si>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</si>
  <si>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</si>
  <si>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</si>
  <si>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</si>
  <si>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</si>
  <si>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</si>
  <si>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</si>
  <si>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</si>
  <si>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</si>
  <si>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</si>
  <si>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</si>
  <si>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</si>
  <si>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</si>
  <si>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</si>
  <si>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</si>
  <si>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</si>
  <si>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</si>
  <si>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</si>
  <si>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</si>
  <si>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</si>
  <si>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</si>
  <si>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</si>
  <si>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</si>
  <si>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</si>
  <si>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</si>
  <si>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</si>
  <si>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</si>
  <si>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</si>
  <si>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</si>
  <si>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</si>
  <si>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</si>
  <si>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</si>
  <si>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</si>
  <si>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</si>
  <si>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</si>
  <si>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</si>
  <si>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</si>
  <si>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</si>
  <si>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</si>
  <si>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</si>
  <si>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</si>
  <si>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</si>
  <si>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</si>
  <si>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</si>
  <si>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</si>
  <si>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</si>
  <si>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</si>
  <si>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</si>
  <si>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</si>
  <si>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</si>
  <si>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</si>
  <si>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</si>
  <si>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</si>
  <si>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</si>
  <si>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</si>
  <si>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</si>
  <si>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</si>
  <si>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</si>
  <si>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</si>
  <si>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</si>
  <si>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</si>
  <si>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</si>
  <si>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</si>
  <si>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</si>
  <si>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</si>
  <si>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</si>
  <si>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</si>
  <si>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</si>
  <si>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</si>
  <si>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</si>
  <si>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</si>
  <si>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</si>
  <si>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</si>
  <si>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</si>
  <si>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</si>
  <si>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</si>
  <si>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</si>
  <si>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</si>
  <si>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</si>
  <si>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</si>
  <si>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</si>
  <si>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</si>
  <si>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</si>
  <si>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</si>
  <si>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</si>
  <si>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</si>
  <si>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</si>
  <si>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</si>
  <si>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</si>
  <si>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</si>
  <si>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</si>
  <si>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</si>
  <si>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</si>
  <si>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</si>
  <si>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</si>
  <si>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</si>
  <si>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</si>
  <si>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</si>
  <si>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</si>
  <si>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</si>
  <si>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</si>
  <si>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</si>
  <si>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</si>
  <si>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</si>
  <si>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</si>
  <si>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</si>
  <si>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</si>
  <si>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</si>
  <si>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</si>
  <si>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</si>
  <si>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</si>
  <si>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</si>
  <si>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</si>
  <si>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</si>
  <si>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</si>
  <si>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</si>
  <si>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</si>
  <si>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</si>
  <si>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</si>
  <si>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</si>
  <si>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</si>
  <si>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</si>
  <si>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</si>
  <si>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</si>
  <si>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</si>
  <si>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</si>
  <si>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</si>
  <si>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</si>
  <si>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</si>
  <si>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</si>
  <si>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</si>
  <si>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</si>
  <si>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</si>
  <si>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</si>
  <si>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</si>
  <si>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</si>
  <si>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</si>
  <si>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</si>
  <si>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</si>
  <si>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</si>
  <si>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</si>
  <si>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</si>
  <si>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</si>
  <si>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</si>
  <si>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</si>
  <si>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</si>
  <si>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</si>
  <si>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</si>
  <si>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</si>
  <si>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</si>
  <si>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</si>
  <si>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</si>
  <si>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</si>
  <si>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</si>
  <si>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</si>
  <si>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</si>
  <si>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</si>
  <si>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</si>
  <si>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</si>
  <si>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</si>
  <si>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</si>
  <si>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</si>
  <si>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</si>
  <si>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</si>
  <si>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</si>
  <si>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</si>
  <si>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</si>
  <si>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</si>
  <si>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</si>
  <si>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</si>
  <si>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</si>
  <si>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</si>
  <si>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</si>
  <si>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</si>
  <si>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</si>
  <si>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</si>
  <si>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</si>
  <si>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</si>
  <si>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</si>
  <si>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</si>
  <si>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</si>
  <si>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</si>
  <si>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</si>
  <si>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</si>
  <si>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</si>
  <si>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</si>
  <si>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</si>
  <si>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</si>
  <si>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</si>
  <si>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</si>
  <si>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</si>
  <si>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</si>
  <si>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</si>
  <si>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</si>
  <si>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</si>
  <si>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</si>
  <si>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</si>
  <si>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</si>
  <si>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</si>
  <si>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</si>
  <si>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</si>
  <si>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</si>
  <si>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</si>
  <si>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</si>
  <si>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</si>
  <si>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</si>
  <si>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</si>
  <si>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</si>
  <si>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</si>
  <si>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</si>
  <si>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</si>
  <si>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</si>
  <si>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</si>
  <si>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</si>
  <si>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</si>
  <si>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</si>
  <si>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</si>
  <si>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</si>
  <si>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</si>
  <si>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</si>
  <si>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</si>
  <si>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</si>
  <si>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</si>
  <si>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</si>
  <si>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</si>
  <si>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</si>
  <si>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</si>
  <si>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</si>
  <si>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</si>
  <si>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</si>
  <si>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</si>
  <si>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</si>
  <si>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</si>
  <si>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</si>
  <si>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</si>
  <si>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</si>
  <si>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</si>
  <si>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</si>
  <si>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</si>
  <si>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</si>
  <si>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</si>
  <si>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</si>
  <si>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</si>
  <si>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</si>
  <si>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</si>
  <si>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</si>
  <si>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</si>
  <si>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</si>
  <si>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</si>
  <si>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</si>
  <si>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</si>
  <si>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</si>
  <si>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</si>
  <si>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III. osnovna škola Bjelovar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</si>
</sst>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1943806.7200000002</v>
      </c>
      <c r="D2" s="6">
        <f>'PR-RAS'!E6</f>
        <v>2218915.2600000002</v>
      </c>
      <c r="E2" s="6">
        <v>0</v>
      </c>
      <c r="F2" s="6">
        <v>0</v>
      </c>
      <c r="G2" s="7">
        <f t="shared" ref="G2:G264" si="0">(B2/1000)*(C2*1+D2*2)</f>
        <v>6381.63724</v>
      </c>
      <c r="H2" s="7">
        <f t="shared" ref="H2:H264" si="1">ABS(C2-ROUND(C2,0))+ABS(D2-ROUND(D2,0))</f>
        <v>0.5400000000372529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1711371.81</v>
      </c>
      <c r="D46" s="1">
        <f>'PR-RAS'!E50</f>
        <v>2011202.71</v>
      </c>
      <c r="E46" s="1">
        <v>0</v>
      </c>
      <c r="F46" s="1">
        <v>0</v>
      </c>
      <c r="G46" s="2">
        <f t="shared" si="0"/>
        <v>258019.97535000002</v>
      </c>
      <c r="H46" s="2">
        <f t="shared" si="1"/>
        <v>0.47999999998137355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16292.08</v>
      </c>
      <c r="D58" s="1">
        <f>'PR-RAS'!E62</f>
        <v>154.29</v>
      </c>
      <c r="E58" s="1">
        <v>0</v>
      </c>
      <c r="F58" s="1">
        <v>0</v>
      </c>
      <c r="G58" s="2">
        <f t="shared" si="0"/>
        <v>946.23761999999999</v>
      </c>
      <c r="H58" s="2">
        <f t="shared" si="1"/>
        <v>0.36999999999991928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16292.08</v>
      </c>
      <c r="D59" s="1">
        <f>'PR-RAS'!E63</f>
        <v>154.29</v>
      </c>
      <c r="E59" s="1">
        <v>0</v>
      </c>
      <c r="F59" s="1">
        <v>0</v>
      </c>
      <c r="G59" s="2">
        <f t="shared" si="0"/>
        <v>962.83828000000005</v>
      </c>
      <c r="H59" s="2">
        <f t="shared" si="1"/>
        <v>0.36999999999991928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1633229.42</v>
      </c>
      <c r="D64" s="1">
        <f>'PR-RAS'!E68</f>
        <v>1946892.22</v>
      </c>
      <c r="E64" s="1">
        <v>0</v>
      </c>
      <c r="F64" s="1">
        <v>0</v>
      </c>
      <c r="G64" s="2">
        <f t="shared" si="0"/>
        <v>348201.87317999994</v>
      </c>
      <c r="H64" s="2">
        <f t="shared" si="1"/>
        <v>0.63999999989755452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1626683.04</v>
      </c>
      <c r="D65" s="1">
        <f>'PR-RAS'!E69</f>
        <v>1942724.52</v>
      </c>
      <c r="E65" s="1">
        <v>0</v>
      </c>
      <c r="F65" s="1">
        <v>0</v>
      </c>
      <c r="G65" s="2">
        <f t="shared" si="0"/>
        <v>352776.45312000002</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6546.38</v>
      </c>
      <c r="D66" s="1">
        <f>'PR-RAS'!E70</f>
        <v>4167.7</v>
      </c>
      <c r="E66" s="1">
        <v>0</v>
      </c>
      <c r="F66" s="1">
        <v>0</v>
      </c>
      <c r="G66" s="2">
        <f t="shared" si="0"/>
        <v>967.31569999999999</v>
      </c>
      <c r="H66" s="2">
        <f t="shared" si="1"/>
        <v>0.68000000000029104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61850.31</v>
      </c>
      <c r="D70" s="1">
        <f>'PR-RAS'!E74</f>
        <v>64156.2</v>
      </c>
      <c r="E70" s="1">
        <v>0</v>
      </c>
      <c r="F70" s="1">
        <v>0</v>
      </c>
      <c r="G70" s="2">
        <f t="shared" si="0"/>
        <v>13121.226990000001</v>
      </c>
      <c r="H70" s="2">
        <f t="shared" si="1"/>
        <v>0.50999999999476131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61850.31</v>
      </c>
      <c r="D71" s="1">
        <f>'PR-RAS'!E75</f>
        <v>64156.2</v>
      </c>
      <c r="E71" s="1">
        <v>0</v>
      </c>
      <c r="F71" s="1">
        <v>0</v>
      </c>
      <c r="G71" s="2">
        <f t="shared" si="0"/>
        <v>13311.389700000002</v>
      </c>
      <c r="H71" s="2">
        <f t="shared" si="1"/>
        <v>0.50999999999476131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846.53</v>
      </c>
      <c r="D78" s="1">
        <f>'PR-RAS'!E82</f>
        <v>0.08</v>
      </c>
      <c r="E78" s="1">
        <v>0</v>
      </c>
      <c r="F78" s="1">
        <v>0</v>
      </c>
      <c r="G78" s="2">
        <f t="shared" si="0"/>
        <v>65.195129999999992</v>
      </c>
      <c r="H78" s="2">
        <f t="shared" si="1"/>
        <v>0.55000000000002724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846.53</v>
      </c>
      <c r="D79" s="1">
        <f>'PR-RAS'!E83</f>
        <v>0.08</v>
      </c>
      <c r="E79" s="1">
        <v>0</v>
      </c>
      <c r="F79" s="1">
        <v>0</v>
      </c>
      <c r="G79" s="2">
        <f t="shared" si="0"/>
        <v>66.041820000000001</v>
      </c>
      <c r="H79" s="2">
        <f t="shared" si="1"/>
        <v>0.55000000000002724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846.53</v>
      </c>
      <c r="D81" s="1">
        <f>'PR-RAS'!E85</f>
        <v>0.08</v>
      </c>
      <c r="E81" s="1">
        <v>0</v>
      </c>
      <c r="F81" s="1">
        <v>0</v>
      </c>
      <c r="G81" s="2">
        <f t="shared" si="0"/>
        <v>67.735199999999992</v>
      </c>
      <c r="H81" s="2">
        <f t="shared" si="1"/>
        <v>0.55000000000002724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50691.37</v>
      </c>
      <c r="D102" s="1">
        <f>'PR-RAS'!E106</f>
        <v>6547.23</v>
      </c>
      <c r="E102" s="1">
        <v>0</v>
      </c>
      <c r="F102" s="1">
        <v>0</v>
      </c>
      <c r="G102" s="2">
        <f t="shared" si="0"/>
        <v>6442.3688300000003</v>
      </c>
      <c r="H102" s="2">
        <f t="shared" si="1"/>
        <v>0.60000000000218279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50691.37</v>
      </c>
      <c r="D108" s="1">
        <f>'PR-RAS'!E112</f>
        <v>6547.23</v>
      </c>
      <c r="E108" s="1">
        <v>0</v>
      </c>
      <c r="F108" s="1">
        <v>0</v>
      </c>
      <c r="G108" s="2">
        <f t="shared" si="0"/>
        <v>6825.0838100000001</v>
      </c>
      <c r="H108" s="2">
        <f t="shared" si="1"/>
        <v>0.60000000000218279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50691.37</v>
      </c>
      <c r="D113" s="1">
        <f>'PR-RAS'!E117</f>
        <v>6547.23</v>
      </c>
      <c r="E113" s="1">
        <v>0</v>
      </c>
      <c r="F113" s="1">
        <v>0</v>
      </c>
      <c r="G113" s="2">
        <f t="shared" si="0"/>
        <v>7144.01296</v>
      </c>
      <c r="H113" s="2">
        <f t="shared" si="1"/>
        <v>0.60000000000218279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2573.89</v>
      </c>
      <c r="D120" s="1">
        <f>'PR-RAS'!E124</f>
        <v>6561.82</v>
      </c>
      <c r="E120" s="1">
        <v>0</v>
      </c>
      <c r="F120" s="1">
        <v>0</v>
      </c>
      <c r="G120" s="2">
        <f t="shared" si="0"/>
        <v>1868.0060699999997</v>
      </c>
      <c r="H120" s="2">
        <f t="shared" si="1"/>
        <v>0.29000000000041837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1910.28</v>
      </c>
      <c r="D121" s="1">
        <f>'PR-RAS'!E125</f>
        <v>5861.82</v>
      </c>
      <c r="E121" s="1">
        <v>0</v>
      </c>
      <c r="F121" s="1">
        <v>0</v>
      </c>
      <c r="G121" s="2">
        <f t="shared" si="0"/>
        <v>1636.0703999999998</v>
      </c>
      <c r="H121" s="2">
        <f t="shared" si="1"/>
        <v>0.46000000000026375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1910.28</v>
      </c>
      <c r="D123" s="1">
        <f>'PR-RAS'!E127</f>
        <v>5861.82</v>
      </c>
      <c r="E123" s="1">
        <v>0</v>
      </c>
      <c r="F123" s="1">
        <v>0</v>
      </c>
      <c r="G123" s="2">
        <f t="shared" si="0"/>
        <v>1663.33824</v>
      </c>
      <c r="H123" s="2">
        <f t="shared" si="1"/>
        <v>0.46000000000026375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663.61</v>
      </c>
      <c r="D124" s="1">
        <f>'PR-RAS'!E128</f>
        <v>700</v>
      </c>
      <c r="E124" s="1">
        <v>0</v>
      </c>
      <c r="F124" s="1">
        <v>0</v>
      </c>
      <c r="G124" s="2">
        <f t="shared" si="0"/>
        <v>253.82403000000002</v>
      </c>
      <c r="H124" s="2">
        <f t="shared" si="1"/>
        <v>0.38999999999998636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663.61</v>
      </c>
      <c r="D125" s="1">
        <f>'PR-RAS'!E129</f>
        <v>700</v>
      </c>
      <c r="E125" s="1">
        <v>0</v>
      </c>
      <c r="F125" s="1">
        <v>0</v>
      </c>
      <c r="G125" s="2">
        <f t="shared" si="0"/>
        <v>255.88764</v>
      </c>
      <c r="H125" s="2">
        <f t="shared" si="1"/>
        <v>0.38999999999998636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178323.12000000002</v>
      </c>
      <c r="D129" s="1">
        <f>'PR-RAS'!E133</f>
        <v>194603.42</v>
      </c>
      <c r="E129" s="1">
        <v>0</v>
      </c>
      <c r="F129" s="1">
        <v>0</v>
      </c>
      <c r="G129" s="2">
        <f t="shared" si="0"/>
        <v>72643.834880000009</v>
      </c>
      <c r="H129" s="2">
        <f t="shared" si="1"/>
        <v>0.5400000000372529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178323.12000000002</v>
      </c>
      <c r="D130" s="1">
        <f>'PR-RAS'!E134</f>
        <v>194603.42</v>
      </c>
      <c r="E130" s="1">
        <v>0</v>
      </c>
      <c r="F130" s="1">
        <v>0</v>
      </c>
      <c r="G130" s="2">
        <f t="shared" si="0"/>
        <v>73211.364840000009</v>
      </c>
      <c r="H130" s="2">
        <f t="shared" si="1"/>
        <v>0.5400000000372529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177327.7</v>
      </c>
      <c r="D131" s="1">
        <f>'PR-RAS'!E135</f>
        <v>193608</v>
      </c>
      <c r="E131" s="1">
        <v>0</v>
      </c>
      <c r="F131" s="1">
        <v>0</v>
      </c>
      <c r="G131" s="2">
        <f t="shared" si="0"/>
        <v>73390.680999999997</v>
      </c>
      <c r="H131" s="2">
        <f t="shared" si="1"/>
        <v>0.29999999998835847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995.42</v>
      </c>
      <c r="D132" s="1">
        <f>'PR-RAS'!E136</f>
        <v>995.42</v>
      </c>
      <c r="E132" s="1">
        <v>0</v>
      </c>
      <c r="F132" s="1">
        <v>0</v>
      </c>
      <c r="G132" s="2">
        <f t="shared" si="0"/>
        <v>391.20006000000001</v>
      </c>
      <c r="H132" s="2">
        <f t="shared" si="1"/>
        <v>0.83999999999991815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1931710.9100000001</v>
      </c>
      <c r="D147" s="1">
        <f>'PR-RAS'!E151</f>
        <v>2222404.1900000004</v>
      </c>
      <c r="E147" s="1">
        <v>0</v>
      </c>
      <c r="F147" s="1">
        <v>0</v>
      </c>
      <c r="G147" s="2">
        <f t="shared" si="0"/>
        <v>930971.81634000014</v>
      </c>
      <c r="H147" s="2">
        <f t="shared" si="1"/>
        <v>0.28000000026077032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1581699.3</v>
      </c>
      <c r="D148" s="1">
        <f>'PR-RAS'!E152</f>
        <v>1836746.01</v>
      </c>
      <c r="E148" s="1">
        <v>0</v>
      </c>
      <c r="F148" s="1">
        <v>0</v>
      </c>
      <c r="G148" s="2">
        <f t="shared" si="0"/>
        <v>772513.12404000002</v>
      </c>
      <c r="H148" s="2">
        <f t="shared" si="1"/>
        <v>0.31000000005587935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1317018.7</v>
      </c>
      <c r="D149" s="1">
        <f>'PR-RAS'!E153</f>
        <v>1512496.25</v>
      </c>
      <c r="E149" s="1">
        <v>0</v>
      </c>
      <c r="F149" s="1">
        <v>0</v>
      </c>
      <c r="G149" s="2">
        <f t="shared" si="0"/>
        <v>642617.65760000004</v>
      </c>
      <c r="H149" s="2">
        <f t="shared" si="1"/>
        <v>0.55000000004656613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1317018.7</v>
      </c>
      <c r="D150" s="1">
        <f>'PR-RAS'!E154</f>
        <v>1512496.25</v>
      </c>
      <c r="E150" s="1">
        <v>0</v>
      </c>
      <c r="F150" s="1">
        <v>0</v>
      </c>
      <c r="G150" s="2">
        <f t="shared" si="0"/>
        <v>646959.66879999998</v>
      </c>
      <c r="H150" s="2">
        <f t="shared" si="1"/>
        <v>0.55000000004656613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51524.59</v>
      </c>
      <c r="D154" s="1">
        <f>'PR-RAS'!E158</f>
        <v>76490.61</v>
      </c>
      <c r="E154" s="1">
        <v>0</v>
      </c>
      <c r="F154" s="1">
        <v>0</v>
      </c>
      <c r="G154" s="2">
        <f t="shared" si="0"/>
        <v>31289.388929999997</v>
      </c>
      <c r="H154" s="2">
        <f t="shared" si="1"/>
        <v>0.80000000000291038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213156.01</v>
      </c>
      <c r="D155" s="1">
        <f>'PR-RAS'!E159</f>
        <v>247759.15</v>
      </c>
      <c r="E155" s="1">
        <v>0</v>
      </c>
      <c r="F155" s="1">
        <v>0</v>
      </c>
      <c r="G155" s="2">
        <f t="shared" si="0"/>
        <v>109135.84374000001</v>
      </c>
      <c r="H155" s="2">
        <f t="shared" si="1"/>
        <v>0.16000000000349246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213124.51</v>
      </c>
      <c r="D157" s="1">
        <f>'PR-RAS'!E161</f>
        <v>247759.15</v>
      </c>
      <c r="E157" s="1">
        <v>0</v>
      </c>
      <c r="F157" s="1">
        <v>0</v>
      </c>
      <c r="G157" s="2">
        <f t="shared" si="0"/>
        <v>110548.27836000001</v>
      </c>
      <c r="H157" s="2">
        <f t="shared" si="1"/>
        <v>0.63999999998486601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31.5</v>
      </c>
      <c r="D158" s="1">
        <f>'PR-RAS'!E162</f>
        <v>0</v>
      </c>
      <c r="E158" s="1">
        <v>0</v>
      </c>
      <c r="F158" s="1">
        <v>0</v>
      </c>
      <c r="G158" s="2">
        <f t="shared" si="0"/>
        <v>4.9455</v>
      </c>
      <c r="H158" s="2">
        <f t="shared" si="1"/>
        <v>0.5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320504.90000000002</v>
      </c>
      <c r="D159" s="1">
        <f>'PR-RAS'!E163</f>
        <v>357317.08</v>
      </c>
      <c r="E159" s="1">
        <v>0</v>
      </c>
      <c r="F159" s="1">
        <v>0</v>
      </c>
      <c r="G159" s="2">
        <f t="shared" si="0"/>
        <v>163551.97148000001</v>
      </c>
      <c r="H159" s="2">
        <f t="shared" si="1"/>
        <v>0.17999999999301508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47826.64</v>
      </c>
      <c r="D160" s="1">
        <f>'PR-RAS'!E164</f>
        <v>49860.729999999996</v>
      </c>
      <c r="E160" s="1">
        <v>0</v>
      </c>
      <c r="F160" s="1">
        <v>0</v>
      </c>
      <c r="G160" s="2">
        <f t="shared" si="0"/>
        <v>23460.147899999996</v>
      </c>
      <c r="H160" s="2">
        <f t="shared" si="1"/>
        <v>0.63000000000465661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12205.53</v>
      </c>
      <c r="D161" s="1">
        <f>'PR-RAS'!E165</f>
        <v>11757.8</v>
      </c>
      <c r="E161" s="1">
        <v>0</v>
      </c>
      <c r="F161" s="1">
        <v>0</v>
      </c>
      <c r="G161" s="2">
        <f t="shared" si="0"/>
        <v>5715.3807999999999</v>
      </c>
      <c r="H161" s="2">
        <f t="shared" si="1"/>
        <v>0.67000000000007276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34270.019999999997</v>
      </c>
      <c r="D162" s="1">
        <f>'PR-RAS'!E166</f>
        <v>37462.93</v>
      </c>
      <c r="E162" s="1">
        <v>0</v>
      </c>
      <c r="F162" s="1">
        <v>0</v>
      </c>
      <c r="G162" s="2">
        <f t="shared" si="0"/>
        <v>17580.536680000001</v>
      </c>
      <c r="H162" s="2">
        <f t="shared" si="1"/>
        <v>8.999999999650754E-2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1340.47</v>
      </c>
      <c r="D163" s="1">
        <f>'PR-RAS'!E167</f>
        <v>640</v>
      </c>
      <c r="E163" s="1">
        <v>0</v>
      </c>
      <c r="F163" s="1">
        <v>0</v>
      </c>
      <c r="G163" s="2">
        <f t="shared" si="0"/>
        <v>424.51614000000006</v>
      </c>
      <c r="H163" s="2">
        <f t="shared" si="1"/>
        <v>0.47000000000002728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10.62</v>
      </c>
      <c r="D164" s="1">
        <f>'PR-RAS'!E168</f>
        <v>0</v>
      </c>
      <c r="E164" s="1">
        <v>0</v>
      </c>
      <c r="F164" s="1">
        <v>0</v>
      </c>
      <c r="G164" s="2">
        <f t="shared" si="0"/>
        <v>1.73106</v>
      </c>
      <c r="H164" s="2">
        <f t="shared" si="1"/>
        <v>0.38000000000000078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130083.08</v>
      </c>
      <c r="D165" s="1">
        <f>'PR-RAS'!E169</f>
        <v>171242.18</v>
      </c>
      <c r="E165" s="1">
        <v>0</v>
      </c>
      <c r="F165" s="1">
        <v>0</v>
      </c>
      <c r="G165" s="2">
        <f t="shared" si="0"/>
        <v>77501.060160000008</v>
      </c>
      <c r="H165" s="2">
        <f t="shared" si="1"/>
        <v>0.25999999999476131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11348.38</v>
      </c>
      <c r="D166" s="1">
        <f>'PR-RAS'!E170</f>
        <v>16738.14</v>
      </c>
      <c r="E166" s="1">
        <v>0</v>
      </c>
      <c r="F166" s="1">
        <v>0</v>
      </c>
      <c r="G166" s="2">
        <f t="shared" si="0"/>
        <v>7396.0688999999993</v>
      </c>
      <c r="H166" s="2">
        <f t="shared" si="1"/>
        <v>0.51999999999861757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65896.09</v>
      </c>
      <c r="D167" s="1">
        <f>'PR-RAS'!E171</f>
        <v>109649.87</v>
      </c>
      <c r="E167" s="1">
        <v>0</v>
      </c>
      <c r="F167" s="1">
        <v>0</v>
      </c>
      <c r="G167" s="2">
        <f t="shared" si="0"/>
        <v>47342.507779999993</v>
      </c>
      <c r="H167" s="2">
        <f t="shared" si="1"/>
        <v>0.22000000000116415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48384</v>
      </c>
      <c r="D168" s="1">
        <f>'PR-RAS'!E172</f>
        <v>39166.51</v>
      </c>
      <c r="E168" s="1">
        <v>0</v>
      </c>
      <c r="F168" s="1">
        <v>0</v>
      </c>
      <c r="G168" s="2">
        <f t="shared" si="0"/>
        <v>21161.742340000001</v>
      </c>
      <c r="H168" s="2">
        <f t="shared" si="1"/>
        <v>0.48999999999796273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3741.26</v>
      </c>
      <c r="D169" s="1">
        <f>'PR-RAS'!E173</f>
        <v>1562.31</v>
      </c>
      <c r="E169" s="1">
        <v>0</v>
      </c>
      <c r="F169" s="1">
        <v>0</v>
      </c>
      <c r="G169" s="2">
        <f t="shared" si="0"/>
        <v>1153.46784</v>
      </c>
      <c r="H169" s="2">
        <f t="shared" si="1"/>
        <v>0.57000000000016371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288.64</v>
      </c>
      <c r="D170" s="1">
        <f>'PR-RAS'!E174</f>
        <v>3522.18</v>
      </c>
      <c r="E170" s="1">
        <v>0</v>
      </c>
      <c r="F170" s="1">
        <v>0</v>
      </c>
      <c r="G170" s="2">
        <f t="shared" si="0"/>
        <v>1239.277</v>
      </c>
      <c r="H170" s="2">
        <f t="shared" si="1"/>
        <v>0.53999999999984993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424.71</v>
      </c>
      <c r="D172" s="1">
        <f>'PR-RAS'!E176</f>
        <v>603.16999999999996</v>
      </c>
      <c r="E172" s="1">
        <v>0</v>
      </c>
      <c r="F172" s="1">
        <v>0</v>
      </c>
      <c r="G172" s="2">
        <f t="shared" si="0"/>
        <v>278.90955000000002</v>
      </c>
      <c r="H172" s="2">
        <f t="shared" si="1"/>
        <v>0.45999999999997954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128929.65000000001</v>
      </c>
      <c r="D173" s="1">
        <f>'PR-RAS'!E177</f>
        <v>124854.70999999999</v>
      </c>
      <c r="E173" s="1">
        <v>0</v>
      </c>
      <c r="F173" s="1">
        <v>0</v>
      </c>
      <c r="G173" s="2">
        <f t="shared" si="0"/>
        <v>65125.920039999997</v>
      </c>
      <c r="H173" s="2">
        <f t="shared" si="1"/>
        <v>0.63999999999941792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99731.8</v>
      </c>
      <c r="D174" s="1">
        <f>'PR-RAS'!E178</f>
        <v>93929.43</v>
      </c>
      <c r="E174" s="1">
        <v>0</v>
      </c>
      <c r="F174" s="1">
        <v>0</v>
      </c>
      <c r="G174" s="2">
        <f t="shared" si="0"/>
        <v>49753.184179999989</v>
      </c>
      <c r="H174" s="2">
        <f t="shared" si="1"/>
        <v>0.6299999999901047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6932</v>
      </c>
      <c r="D175" s="1">
        <f>'PR-RAS'!E179</f>
        <v>6334.58</v>
      </c>
      <c r="E175" s="1">
        <v>0</v>
      </c>
      <c r="F175" s="1">
        <v>0</v>
      </c>
      <c r="G175" s="2">
        <f t="shared" si="0"/>
        <v>3410.6018399999998</v>
      </c>
      <c r="H175" s="2">
        <f t="shared" si="1"/>
        <v>0.42000000000007276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6433.53</v>
      </c>
      <c r="D177" s="1">
        <f>'PR-RAS'!E181</f>
        <v>5588.64</v>
      </c>
      <c r="E177" s="1">
        <v>0</v>
      </c>
      <c r="F177" s="1">
        <v>0</v>
      </c>
      <c r="G177" s="2">
        <f t="shared" si="0"/>
        <v>3099.5025599999999</v>
      </c>
      <c r="H177" s="2">
        <f t="shared" si="1"/>
        <v>0.82999999999992724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764.85</v>
      </c>
      <c r="D178" s="1">
        <f>'PR-RAS'!E182</f>
        <v>1590.2</v>
      </c>
      <c r="E178" s="1">
        <v>0</v>
      </c>
      <c r="F178" s="1">
        <v>0</v>
      </c>
      <c r="G178" s="2">
        <f t="shared" si="0"/>
        <v>698.30925000000002</v>
      </c>
      <c r="H178" s="2">
        <f t="shared" si="1"/>
        <v>0.35000000000002274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3115.87</v>
      </c>
      <c r="D179" s="1">
        <f>'PR-RAS'!E183</f>
        <v>4812.09</v>
      </c>
      <c r="E179" s="1">
        <v>0</v>
      </c>
      <c r="F179" s="1">
        <v>0</v>
      </c>
      <c r="G179" s="2">
        <f t="shared" si="0"/>
        <v>2267.7288999999996</v>
      </c>
      <c r="H179" s="2">
        <f t="shared" si="1"/>
        <v>0.22000000000025466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2115.27</v>
      </c>
      <c r="D180" s="1">
        <f>'PR-RAS'!E184</f>
        <v>2218.0700000000002</v>
      </c>
      <c r="E180" s="1">
        <v>0</v>
      </c>
      <c r="F180" s="1">
        <v>0</v>
      </c>
      <c r="G180" s="2">
        <f t="shared" si="0"/>
        <v>1172.7023899999999</v>
      </c>
      <c r="H180" s="2">
        <f t="shared" si="1"/>
        <v>0.34000000000014552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1751.53</v>
      </c>
      <c r="D181" s="1">
        <f>'PR-RAS'!E185</f>
        <v>1989.33</v>
      </c>
      <c r="E181" s="1">
        <v>0</v>
      </c>
      <c r="F181" s="1">
        <v>0</v>
      </c>
      <c r="G181" s="2">
        <f t="shared" si="0"/>
        <v>1031.4341999999999</v>
      </c>
      <c r="H181" s="2">
        <f t="shared" si="1"/>
        <v>0.79999999999995453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8084.8</v>
      </c>
      <c r="D182" s="1">
        <f>'PR-RAS'!E186</f>
        <v>8392.3700000000008</v>
      </c>
      <c r="E182" s="1">
        <v>0</v>
      </c>
      <c r="F182" s="1">
        <v>0</v>
      </c>
      <c r="G182" s="2">
        <f t="shared" si="0"/>
        <v>4501.3867399999999</v>
      </c>
      <c r="H182" s="2">
        <f t="shared" si="1"/>
        <v>0.57000000000061846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13665.529999999999</v>
      </c>
      <c r="D184" s="1">
        <f>'PR-RAS'!E188</f>
        <v>11359.46</v>
      </c>
      <c r="E184" s="1">
        <v>0</v>
      </c>
      <c r="F184" s="1">
        <v>0</v>
      </c>
      <c r="G184" s="2">
        <f t="shared" si="0"/>
        <v>6658.3543499999996</v>
      </c>
      <c r="H184" s="2">
        <f t="shared" si="1"/>
        <v>0.93000000000029104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251.91</v>
      </c>
      <c r="D186" s="1">
        <f>'PR-RAS'!E190</f>
        <v>269.37</v>
      </c>
      <c r="E186" s="1">
        <v>0</v>
      </c>
      <c r="F186" s="1">
        <v>0</v>
      </c>
      <c r="G186" s="2">
        <f t="shared" si="0"/>
        <v>146.27025</v>
      </c>
      <c r="H186" s="2">
        <f t="shared" si="1"/>
        <v>0.46000000000000796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860.04</v>
      </c>
      <c r="D187" s="1">
        <f>'PR-RAS'!E191</f>
        <v>3412.08</v>
      </c>
      <c r="E187" s="1">
        <v>0</v>
      </c>
      <c r="F187" s="1">
        <v>0</v>
      </c>
      <c r="G187" s="2">
        <f t="shared" si="0"/>
        <v>1429.2611999999999</v>
      </c>
      <c r="H187" s="2">
        <f t="shared" si="1"/>
        <v>0.11999999999989086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177.85</v>
      </c>
      <c r="D188" s="1">
        <f>'PR-RAS'!E192</f>
        <v>202.91</v>
      </c>
      <c r="E188" s="1">
        <v>0</v>
      </c>
      <c r="F188" s="1">
        <v>0</v>
      </c>
      <c r="G188" s="2">
        <f t="shared" si="0"/>
        <v>109.14628999999999</v>
      </c>
      <c r="H188" s="2">
        <f t="shared" si="1"/>
        <v>0.24000000000000909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4198.6899999999996</v>
      </c>
      <c r="D189" s="1">
        <f>'PR-RAS'!E193</f>
        <v>4599.8500000000004</v>
      </c>
      <c r="E189" s="1">
        <v>0</v>
      </c>
      <c r="F189" s="1">
        <v>0</v>
      </c>
      <c r="G189" s="2">
        <f t="shared" si="0"/>
        <v>2518.89732</v>
      </c>
      <c r="H189" s="2">
        <f t="shared" si="1"/>
        <v>0.46000000000003638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1260.8699999999999</v>
      </c>
      <c r="D190" s="1">
        <f>'PR-RAS'!E194</f>
        <v>0</v>
      </c>
      <c r="E190" s="1">
        <v>0</v>
      </c>
      <c r="F190" s="1">
        <v>0</v>
      </c>
      <c r="G190" s="2">
        <f t="shared" si="0"/>
        <v>238.30442999999997</v>
      </c>
      <c r="H190" s="2">
        <f t="shared" si="1"/>
        <v>0.13000000000010914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6916.17</v>
      </c>
      <c r="D191" s="1">
        <f>'PR-RAS'!E195</f>
        <v>2875.25</v>
      </c>
      <c r="E191" s="1">
        <v>0</v>
      </c>
      <c r="F191" s="1">
        <v>0</v>
      </c>
      <c r="G191" s="2">
        <f t="shared" si="0"/>
        <v>2406.6673000000001</v>
      </c>
      <c r="H191" s="2">
        <f t="shared" si="1"/>
        <v>0.42000000000007276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2405.04</v>
      </c>
      <c r="D192" s="1">
        <f>'PR-RAS'!E196</f>
        <v>1712.4099999999999</v>
      </c>
      <c r="E192" s="1">
        <v>0</v>
      </c>
      <c r="F192" s="1">
        <v>0</v>
      </c>
      <c r="G192" s="2">
        <f t="shared" si="0"/>
        <v>1113.50326</v>
      </c>
      <c r="H192" s="2">
        <f t="shared" si="1"/>
        <v>0.4499999999998181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2405.04</v>
      </c>
      <c r="D206" s="1">
        <f>'PR-RAS'!E210</f>
        <v>1712.4099999999999</v>
      </c>
      <c r="E206" s="1">
        <v>0</v>
      </c>
      <c r="F206" s="1">
        <v>0</v>
      </c>
      <c r="G206" s="2">
        <f t="shared" si="0"/>
        <v>1195.1212999999998</v>
      </c>
      <c r="H206" s="2">
        <f t="shared" si="1"/>
        <v>0.4499999999998181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1100.6400000000001</v>
      </c>
      <c r="D207" s="1">
        <f>'PR-RAS'!E211</f>
        <v>822.18</v>
      </c>
      <c r="E207" s="1">
        <v>0</v>
      </c>
      <c r="F207" s="1">
        <v>0</v>
      </c>
      <c r="G207" s="2">
        <f t="shared" si="0"/>
        <v>565.46999999999991</v>
      </c>
      <c r="H207" s="2">
        <f t="shared" si="1"/>
        <v>0.53999999999984993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804.62</v>
      </c>
      <c r="D209" s="1">
        <f>'PR-RAS'!E213</f>
        <v>0</v>
      </c>
      <c r="E209" s="1">
        <v>0</v>
      </c>
      <c r="F209" s="1">
        <v>0</v>
      </c>
      <c r="G209" s="2">
        <f t="shared" si="0"/>
        <v>167.36096000000001</v>
      </c>
      <c r="H209" s="2">
        <f t="shared" si="1"/>
        <v>0.37999999999999545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499.78</v>
      </c>
      <c r="D210" s="1">
        <f>'PR-RAS'!E214</f>
        <v>890.23</v>
      </c>
      <c r="E210" s="1">
        <v>0</v>
      </c>
      <c r="F210" s="1">
        <v>0</v>
      </c>
      <c r="G210" s="2">
        <f t="shared" si="0"/>
        <v>476.57015999999993</v>
      </c>
      <c r="H210" s="2">
        <f t="shared" si="1"/>
        <v>0.45000000000004547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27101.67</v>
      </c>
      <c r="D248" s="1">
        <f>'PR-RAS'!E252</f>
        <v>25302.97</v>
      </c>
      <c r="E248" s="1">
        <v>0</v>
      </c>
      <c r="F248" s="1">
        <v>0</v>
      </c>
      <c r="G248" s="2">
        <f t="shared" si="0"/>
        <v>19193.77967</v>
      </c>
      <c r="H248" s="2">
        <f t="shared" si="1"/>
        <v>0.36000000000058208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27101.67</v>
      </c>
      <c r="D255" s="1">
        <f>'PR-RAS'!E259</f>
        <v>25302.97</v>
      </c>
      <c r="E255" s="1">
        <v>0</v>
      </c>
      <c r="F255" s="1">
        <v>0</v>
      </c>
      <c r="G255" s="2">
        <f t="shared" si="0"/>
        <v>19737.732940000002</v>
      </c>
      <c r="H255" s="2">
        <f t="shared" si="1"/>
        <v>0.36000000000058208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27101.67</v>
      </c>
      <c r="D257" s="1">
        <f>'PR-RAS'!E261</f>
        <v>25302.97</v>
      </c>
      <c r="E257" s="1">
        <v>0</v>
      </c>
      <c r="F257" s="1">
        <v>0</v>
      </c>
      <c r="G257" s="2">
        <f t="shared" si="0"/>
        <v>19893.148160000001</v>
      </c>
      <c r="H257" s="2">
        <f t="shared" si="1"/>
        <v>0.36000000000058208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1325.72</v>
      </c>
      <c r="E259" s="1">
        <v>0</v>
      </c>
      <c r="F259" s="1">
        <v>0</v>
      </c>
      <c r="G259" s="2">
        <f t="shared" si="0"/>
        <v>684.07152000000008</v>
      </c>
      <c r="H259" s="2">
        <f t="shared" si="1"/>
        <v>0.27999999999997272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1325.72</v>
      </c>
      <c r="E260" s="1">
        <v>0</v>
      </c>
      <c r="F260" s="1">
        <v>0</v>
      </c>
      <c r="G260" s="2">
        <f t="shared" si="0"/>
        <v>686.72296000000006</v>
      </c>
      <c r="H260" s="2">
        <f t="shared" si="1"/>
        <v>0.27999999999997272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1325.72</v>
      </c>
      <c r="E262" s="1">
        <v>0</v>
      </c>
      <c r="F262" s="1">
        <v>0</v>
      </c>
      <c r="G262" s="2">
        <f t="shared" si="0"/>
        <v>692.02584000000002</v>
      </c>
      <c r="H262" s="2">
        <f t="shared" si="1"/>
        <v>0.27999999999997272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1931710.9100000001</v>
      </c>
      <c r="D285" s="1">
        <f>'PR-RAS'!E289</f>
        <v>2222404.1900000004</v>
      </c>
      <c r="E285" s="1">
        <v>0</v>
      </c>
      <c r="F285" s="1">
        <v>0</v>
      </c>
      <c r="G285" s="2">
        <f t="shared" si="8"/>
        <v>1810931.4783600001</v>
      </c>
      <c r="H285" s="2">
        <f t="shared" si="9"/>
        <v>0.28000000026077032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12095.810000000056</v>
      </c>
      <c r="D286" s="1">
        <f>'PR-RAS'!E290</f>
        <v>0</v>
      </c>
      <c r="E286" s="1">
        <v>0</v>
      </c>
      <c r="F286" s="1">
        <v>0</v>
      </c>
      <c r="G286" s="2">
        <f t="shared" si="8"/>
        <v>3447.3058500000157</v>
      </c>
      <c r="H286" s="2">
        <f t="shared" si="9"/>
        <v>0.18999999994412065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3488.9300000001676</v>
      </c>
      <c r="E287" s="1">
        <v>0</v>
      </c>
      <c r="F287" s="1">
        <v>0</v>
      </c>
      <c r="G287" s="2">
        <f t="shared" si="8"/>
        <v>1995.6679600000957</v>
      </c>
      <c r="H287" s="2">
        <f t="shared" si="9"/>
        <v>6.9999999832361937E-2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28133.4</v>
      </c>
      <c r="D288" s="1">
        <f>'PR-RAS'!E292</f>
        <v>22448.03</v>
      </c>
      <c r="E288" s="1">
        <v>0</v>
      </c>
      <c r="F288" s="1">
        <v>0</v>
      </c>
      <c r="G288" s="2">
        <f t="shared" si="8"/>
        <v>20959.455019999998</v>
      </c>
      <c r="H288" s="2">
        <f t="shared" si="9"/>
        <v>0.43000000000029104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4569.12</v>
      </c>
      <c r="D290" s="1">
        <f>'PR-RAS'!E294</f>
        <v>1436.22</v>
      </c>
      <c r="E290" s="1">
        <v>0</v>
      </c>
      <c r="F290" s="1">
        <v>0</v>
      </c>
      <c r="G290" s="2">
        <f t="shared" si="8"/>
        <v>2150.6108399999998</v>
      </c>
      <c r="H290" s="2">
        <f t="shared" si="9"/>
        <v>0.33999999999991815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721.61</v>
      </c>
      <c r="D291" s="1">
        <f>'PR-RAS'!E295</f>
        <v>559.38</v>
      </c>
      <c r="E291" s="1">
        <v>0</v>
      </c>
      <c r="F291" s="1">
        <v>0</v>
      </c>
      <c r="G291" s="2">
        <f t="shared" si="8"/>
        <v>533.70729999999992</v>
      </c>
      <c r="H291" s="2">
        <f t="shared" si="9"/>
        <v>0.76999999999998181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69.14</v>
      </c>
      <c r="D293" s="1">
        <f>'PR-RAS'!E298</f>
        <v>0</v>
      </c>
      <c r="E293" s="1">
        <v>0</v>
      </c>
      <c r="F293" s="1">
        <v>0</v>
      </c>
      <c r="G293" s="2">
        <f t="shared" si="8"/>
        <v>20.188879999999997</v>
      </c>
      <c r="H293" s="2">
        <f t="shared" si="9"/>
        <v>0.14000000000000057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69.14</v>
      </c>
      <c r="D306" s="1">
        <f>'PR-RAS'!E311</f>
        <v>0</v>
      </c>
      <c r="E306" s="1">
        <v>0</v>
      </c>
      <c r="F306" s="1">
        <v>0</v>
      </c>
      <c r="G306" s="2">
        <f t="shared" si="8"/>
        <v>21.087699999999998</v>
      </c>
      <c r="H306" s="2">
        <f t="shared" si="9"/>
        <v>0.14000000000000057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69.14</v>
      </c>
      <c r="D326" s="1">
        <f>'PR-RAS'!E331</f>
        <v>0</v>
      </c>
      <c r="E326" s="1">
        <v>0</v>
      </c>
      <c r="F326" s="1">
        <v>0</v>
      </c>
      <c r="G326" s="2">
        <f t="shared" si="8"/>
        <v>22.470500000000001</v>
      </c>
      <c r="H326" s="2">
        <f t="shared" si="9"/>
        <v>0.14000000000000057</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69.14</v>
      </c>
      <c r="D327" s="1">
        <f>'PR-RAS'!E332</f>
        <v>0</v>
      </c>
      <c r="E327" s="1">
        <v>0</v>
      </c>
      <c r="F327" s="1">
        <v>0</v>
      </c>
      <c r="G327" s="2">
        <f t="shared" si="8"/>
        <v>22.539640000000002</v>
      </c>
      <c r="H327" s="2">
        <f t="shared" si="9"/>
        <v>0.14000000000000057</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16945.79</v>
      </c>
      <c r="D345" s="1">
        <f>'PR-RAS'!E350</f>
        <v>13793.04</v>
      </c>
      <c r="E345" s="1">
        <v>0</v>
      </c>
      <c r="F345" s="1">
        <v>0</v>
      </c>
      <c r="G345" s="2">
        <f t="shared" si="8"/>
        <v>15318.96328</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16945.79</v>
      </c>
      <c r="D358" s="1">
        <f>'PR-RAS'!E363</f>
        <v>13793.04</v>
      </c>
      <c r="E358" s="1">
        <v>0</v>
      </c>
      <c r="F358" s="1">
        <v>0</v>
      </c>
      <c r="G358" s="2">
        <f t="shared" si="8"/>
        <v>15897.87759</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9400.83</v>
      </c>
      <c r="D364" s="1">
        <f>'PR-RAS'!E369</f>
        <v>8506.74</v>
      </c>
      <c r="E364" s="1">
        <v>0</v>
      </c>
      <c r="F364" s="1">
        <v>0</v>
      </c>
      <c r="G364" s="2">
        <f t="shared" si="8"/>
        <v>9588.3945299999996</v>
      </c>
      <c r="H364" s="2">
        <f t="shared" si="9"/>
        <v>0.43000000000029104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8484.86</v>
      </c>
      <c r="D365" s="1">
        <f>'PR-RAS'!E370</f>
        <v>5522.34</v>
      </c>
      <c r="E365" s="1">
        <v>0</v>
      </c>
      <c r="F365" s="1">
        <v>0</v>
      </c>
      <c r="G365" s="2">
        <f t="shared" si="8"/>
        <v>7108.7525599999999</v>
      </c>
      <c r="H365" s="2">
        <f t="shared" si="9"/>
        <v>0.47999999999956344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915.97</v>
      </c>
      <c r="D371" s="1">
        <f>'PR-RAS'!E376</f>
        <v>2984.4</v>
      </c>
      <c r="E371" s="1">
        <v>0</v>
      </c>
      <c r="F371" s="1">
        <v>0</v>
      </c>
      <c r="G371" s="2">
        <f t="shared" si="8"/>
        <v>2547.3649</v>
      </c>
      <c r="H371" s="2">
        <f t="shared" si="9"/>
        <v>0.43000000000006366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7544.96</v>
      </c>
      <c r="D378" s="1">
        <f>'PR-RAS'!E383</f>
        <v>5286.3</v>
      </c>
      <c r="E378" s="1">
        <v>0</v>
      </c>
      <c r="F378" s="1">
        <v>0</v>
      </c>
      <c r="G378" s="2">
        <f t="shared" si="8"/>
        <v>6830.3201200000003</v>
      </c>
      <c r="H378" s="2">
        <f t="shared" si="9"/>
        <v>0.34000000000014552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7544.96</v>
      </c>
      <c r="D379" s="1">
        <f>'PR-RAS'!E384</f>
        <v>5286.3</v>
      </c>
      <c r="E379" s="1">
        <v>0</v>
      </c>
      <c r="F379" s="1">
        <v>0</v>
      </c>
      <c r="G379" s="2">
        <f t="shared" si="8"/>
        <v>6848.4376800000009</v>
      </c>
      <c r="H379" s="2">
        <f t="shared" si="9"/>
        <v>0.34000000000014552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16876.650000000001</v>
      </c>
      <c r="D403" s="1">
        <f>'PR-RAS'!E408</f>
        <v>13793.04</v>
      </c>
      <c r="E403" s="1">
        <v>0</v>
      </c>
      <c r="F403" s="1">
        <v>0</v>
      </c>
      <c r="G403" s="2">
        <f t="shared" si="8"/>
        <v>17874.017460000003</v>
      </c>
      <c r="H403" s="2">
        <f t="shared" si="9"/>
        <v>0.38999999999941792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1943875.86</v>
      </c>
      <c r="D407" s="1">
        <f>'PR-RAS'!E412</f>
        <v>2218915.2600000002</v>
      </c>
      <c r="E407" s="1">
        <v>0</v>
      </c>
      <c r="F407" s="1">
        <v>0</v>
      </c>
      <c r="G407" s="2">
        <f t="shared" si="8"/>
        <v>2590972.7902800003</v>
      </c>
      <c r="H407" s="2">
        <f t="shared" si="9"/>
        <v>0.40000000013969839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1948656.7000000002</v>
      </c>
      <c r="D408" s="1">
        <f>'PR-RAS'!E413</f>
        <v>2236197.2300000004</v>
      </c>
      <c r="E408" s="1">
        <v>0</v>
      </c>
      <c r="F408" s="1">
        <v>0</v>
      </c>
      <c r="G408" s="2">
        <f t="shared" si="8"/>
        <v>2613367.8221200001</v>
      </c>
      <c r="H408" s="2">
        <f t="shared" si="9"/>
        <v>0.53000000026077032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4780.8400000000838</v>
      </c>
      <c r="D410" s="1">
        <f>'PR-RAS'!E415</f>
        <v>17281.970000000205</v>
      </c>
      <c r="E410" s="1">
        <v>0</v>
      </c>
      <c r="F410" s="1">
        <v>0</v>
      </c>
      <c r="G410" s="2">
        <f t="shared" si="8"/>
        <v>16092.015020000201</v>
      </c>
      <c r="H410" s="2">
        <f t="shared" si="9"/>
        <v>0.18999999971129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28133.4</v>
      </c>
      <c r="D411" s="1">
        <f>'PR-RAS'!E416</f>
        <v>22448.03</v>
      </c>
      <c r="E411" s="1">
        <v>0</v>
      </c>
      <c r="F411" s="1">
        <v>0</v>
      </c>
      <c r="G411" s="2">
        <f t="shared" si="8"/>
        <v>29942.078599999993</v>
      </c>
      <c r="H411" s="2">
        <f t="shared" si="9"/>
        <v>0.43000000000029104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4569.12</v>
      </c>
      <c r="D413" s="1">
        <f>'PR-RAS'!E418</f>
        <v>1436.22</v>
      </c>
      <c r="E413" s="1">
        <v>0</v>
      </c>
      <c r="F413" s="1">
        <v>0</v>
      </c>
      <c r="G413" s="2">
        <f t="shared" si="8"/>
        <v>3065.9227199999996</v>
      </c>
      <c r="H413" s="2">
        <f t="shared" si="9"/>
        <v>0.33999999999991815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1943875.86</v>
      </c>
      <c r="D633" s="1">
        <f>'PR-RAS'!E639</f>
        <v>2218915.2600000002</v>
      </c>
      <c r="E633" s="1">
        <v>0</v>
      </c>
      <c r="F633" s="1">
        <v>0</v>
      </c>
      <c r="G633" s="2">
        <f t="shared" si="10"/>
        <v>4033238.4321600008</v>
      </c>
      <c r="H633" s="2">
        <f t="shared" si="11"/>
        <v>0.40000000013969839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1948656.7000000002</v>
      </c>
      <c r="D634" s="1">
        <f>'PR-RAS'!E640</f>
        <v>2236197.2300000004</v>
      </c>
      <c r="E634" s="1">
        <v>0</v>
      </c>
      <c r="F634" s="1">
        <v>0</v>
      </c>
      <c r="G634" s="2">
        <f t="shared" si="10"/>
        <v>4064525.3842800008</v>
      </c>
      <c r="H634" s="2">
        <f t="shared" si="11"/>
        <v>0.53000000026077032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4780.8400000000838</v>
      </c>
      <c r="D636" s="1">
        <f>'PR-RAS'!E642</f>
        <v>17281.970000000205</v>
      </c>
      <c r="E636" s="1">
        <v>0</v>
      </c>
      <c r="F636" s="1">
        <v>0</v>
      </c>
      <c r="G636" s="2">
        <f t="shared" si="10"/>
        <v>24983.935300000314</v>
      </c>
      <c r="H636" s="2">
        <f t="shared" si="11"/>
        <v>0.18999999971129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28133.4</v>
      </c>
      <c r="D637" s="1">
        <f>'PR-RAS'!E643</f>
        <v>22448.03</v>
      </c>
      <c r="E637" s="1">
        <v>0</v>
      </c>
      <c r="F637" s="1">
        <v>0</v>
      </c>
      <c r="G637" s="2">
        <f t="shared" si="10"/>
        <v>46446.736559999998</v>
      </c>
      <c r="H637" s="2">
        <f t="shared" si="11"/>
        <v>0.43000000000029104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23352.559999999918</v>
      </c>
      <c r="D639" s="1">
        <f>'PR-RAS'!E645</f>
        <v>5166.0599999997939</v>
      </c>
      <c r="E639" s="1">
        <v>0</v>
      </c>
      <c r="F639" s="1">
        <v>0</v>
      </c>
      <c r="G639" s="2">
        <f t="shared" si="10"/>
        <v>21490.825839999685</v>
      </c>
      <c r="H639" s="2">
        <f t="shared" si="11"/>
        <v>0.49999999987630872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136058.07999999999</v>
      </c>
      <c r="D641" s="1">
        <f>'PR-RAS'!E647</f>
        <v>164800.53</v>
      </c>
      <c r="E641" s="1">
        <v>0</v>
      </c>
      <c r="F641" s="1">
        <v>0</v>
      </c>
      <c r="G641" s="2">
        <f t="shared" si="10"/>
        <v>298021.84960000002</v>
      </c>
      <c r="H641" s="2">
        <f t="shared" si="11"/>
        <v>0.54999999998835847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35283.96</v>
      </c>
      <c r="D642" s="1">
        <f>'PR-RAS'!E649</f>
        <v>37246.6</v>
      </c>
      <c r="E642" s="1">
        <v>0</v>
      </c>
      <c r="F642" s="1">
        <v>0</v>
      </c>
      <c r="G642" s="2">
        <f t="shared" si="10"/>
        <v>70367.15956</v>
      </c>
      <c r="H642" s="2">
        <f t="shared" si="11"/>
        <v>0.44000000000232831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354793.69</v>
      </c>
      <c r="D643" s="1">
        <f>'PR-RAS'!E650</f>
        <v>410145.07</v>
      </c>
      <c r="E643" s="1">
        <v>0</v>
      </c>
      <c r="F643" s="1">
        <v>0</v>
      </c>
      <c r="G643" s="2">
        <f t="shared" si="10"/>
        <v>754403.81886000012</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352831.05</v>
      </c>
      <c r="D644" s="1">
        <f>'PR-RAS'!E651</f>
        <v>430084.74</v>
      </c>
      <c r="E644" s="1">
        <v>0</v>
      </c>
      <c r="F644" s="1">
        <v>0</v>
      </c>
      <c r="G644" s="2">
        <f t="shared" si="10"/>
        <v>779959.34079000005</v>
      </c>
      <c r="H644" s="2">
        <f t="shared" si="11"/>
        <v>0.30999999999767169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37246.600000000035</v>
      </c>
      <c r="D645" s="1">
        <f>'PR-RAS'!E652</f>
        <v>17306.929999999993</v>
      </c>
      <c r="E645" s="1">
        <v>0</v>
      </c>
      <c r="F645" s="1">
        <v>0</v>
      </c>
      <c r="G645" s="2">
        <f t="shared" si="10"/>
        <v>46278.136240000014</v>
      </c>
      <c r="H645" s="2">
        <f t="shared" si="11"/>
        <v>0.46999999997206032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86</v>
      </c>
      <c r="D647" s="1">
        <f>'PR-RAS'!E654</f>
        <v>89</v>
      </c>
      <c r="E647" s="1">
        <v>0</v>
      </c>
      <c r="F647" s="1">
        <v>0</v>
      </c>
      <c r="G647" s="2">
        <f t="shared" si="10"/>
        <v>170.54400000000001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83</v>
      </c>
      <c r="E649" s="1">
        <v>0</v>
      </c>
      <c r="F649" s="1">
        <v>0</v>
      </c>
      <c r="G649" s="2">
        <f t="shared" si="10"/>
        <v>159.40800000000002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16292.08</v>
      </c>
      <c r="D662" s="1">
        <f>'PR-RAS'!E669</f>
        <v>154.29</v>
      </c>
      <c r="E662" s="1">
        <v>0</v>
      </c>
      <c r="F662" s="1">
        <v>0</v>
      </c>
      <c r="G662" s="2">
        <f t="shared" si="10"/>
        <v>10973.036260000001</v>
      </c>
      <c r="H662" s="2">
        <f t="shared" si="11"/>
        <v>0.36999999999991928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1626683.04</v>
      </c>
      <c r="D668" s="1">
        <f>'PR-RAS'!E675</f>
        <v>1942473.89</v>
      </c>
      <c r="E668" s="1">
        <v>0</v>
      </c>
      <c r="F668" s="1">
        <v>0</v>
      </c>
      <c r="G668" s="2">
        <f t="shared" si="10"/>
        <v>3676257.7569400002</v>
      </c>
      <c r="H668" s="2">
        <f t="shared" si="11"/>
        <v>0.15000000013969839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250.63</v>
      </c>
      <c r="E669" s="1">
        <v>0</v>
      </c>
      <c r="F669" s="1">
        <v>0</v>
      </c>
      <c r="G669" s="2">
        <f t="shared" si="10"/>
        <v>334.84168</v>
      </c>
      <c r="H669" s="2">
        <f t="shared" si="11"/>
        <v>0.37000000000000455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6546.38</v>
      </c>
      <c r="D670" s="1">
        <f>'PR-RAS'!E677</f>
        <v>4167.7</v>
      </c>
      <c r="E670" s="1">
        <v>0</v>
      </c>
      <c r="F670" s="1">
        <v>0</v>
      </c>
      <c r="G670" s="2">
        <f t="shared" si="10"/>
        <v>9955.9108199999991</v>
      </c>
      <c r="H670" s="2">
        <f t="shared" si="11"/>
        <v>0.68000000000029104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61850.31</v>
      </c>
      <c r="D688" s="1">
        <f>'PR-RAS'!E695</f>
        <v>64156.2</v>
      </c>
      <c r="E688" s="1">
        <v>0</v>
      </c>
      <c r="F688" s="1">
        <v>0</v>
      </c>
      <c r="G688" s="2">
        <f t="shared" si="10"/>
        <v>130641.78177</v>
      </c>
      <c r="H688" s="2">
        <f t="shared" si="11"/>
        <v>0.50999999999476131</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49852.81</v>
      </c>
      <c r="D703" s="1">
        <f>'PR-RAS'!E710</f>
        <v>6093.94</v>
      </c>
      <c r="E703" s="1">
        <v>0</v>
      </c>
      <c r="F703" s="1">
        <v>0</v>
      </c>
      <c r="G703" s="2">
        <f t="shared" si="10"/>
        <v>43552.564379999996</v>
      </c>
      <c r="H703" s="2">
        <f t="shared" si="11"/>
        <v>0.25000000000272848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754.63</v>
      </c>
      <c r="D705" s="1">
        <f>'PR-RAS'!E712</f>
        <v>316.75</v>
      </c>
      <c r="E705" s="1">
        <v>0</v>
      </c>
      <c r="F705" s="1">
        <v>0</v>
      </c>
      <c r="G705" s="2">
        <f t="shared" si="10"/>
        <v>977.24351999999999</v>
      </c>
      <c r="H705" s="2">
        <f t="shared" si="11"/>
        <v>0.62000000000000455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1902.69</v>
      </c>
      <c r="D709" s="1">
        <f>'PR-RAS'!E716</f>
        <v>4554.97</v>
      </c>
      <c r="E709" s="1">
        <v>0</v>
      </c>
      <c r="F709" s="1">
        <v>0</v>
      </c>
      <c r="G709" s="2">
        <f t="shared" si="10"/>
        <v>7796.9420399999999</v>
      </c>
      <c r="H709" s="2">
        <f t="shared" si="11"/>
        <v>0.33999999999969077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5152.8</v>
      </c>
      <c r="D710" s="1">
        <f>'PR-RAS'!E717</f>
        <v>2442.7800000000002</v>
      </c>
      <c r="E710" s="1">
        <v>0</v>
      </c>
      <c r="F710" s="1">
        <v>0</v>
      </c>
      <c r="G710" s="2">
        <f t="shared" si="10"/>
        <v>7117.1972400000004</v>
      </c>
      <c r="H710" s="2">
        <f t="shared" si="11"/>
        <v>0.41999999999961801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34270.019999999997</v>
      </c>
      <c r="D711" s="1">
        <f>'PR-RAS'!E718</f>
        <v>37462.93</v>
      </c>
      <c r="E711" s="1">
        <v>0</v>
      </c>
      <c r="F711" s="1">
        <v>0</v>
      </c>
      <c r="G711" s="2">
        <f t="shared" si="10"/>
        <v>77529.074800000002</v>
      </c>
      <c r="H711" s="2">
        <f t="shared" si="11"/>
        <v>8.999999999650754E-2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1618.55</v>
      </c>
      <c r="D713" s="1">
        <f>'PR-RAS'!E720</f>
        <v>3780.03</v>
      </c>
      <c r="E713" s="1">
        <v>0</v>
      </c>
      <c r="F713" s="1">
        <v>0</v>
      </c>
      <c r="G713" s="2">
        <f t="shared" si="10"/>
        <v>6535.1703200000002</v>
      </c>
      <c r="H713" s="2">
        <f t="shared" si="11"/>
        <v>0.48000000000024556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268.75</v>
      </c>
      <c r="E715" s="1">
        <v>0</v>
      </c>
      <c r="F715" s="1">
        <v>0</v>
      </c>
      <c r="G715" s="2">
        <f t="shared" si="10"/>
        <v>383.77499999999998</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27101.67</v>
      </c>
      <c r="D821" s="1">
        <f>'PR-RAS'!E828</f>
        <v>25302.97</v>
      </c>
      <c r="E821" s="1">
        <v>0</v>
      </c>
      <c r="F821" s="1">
        <v>0</v>
      </c>
      <c r="G821" s="2">
        <f t="shared" si="18"/>
        <v>63720.2402</v>
      </c>
      <c r="H821" s="2">
        <f t="shared" si="19"/>
        <v>0.36000000000058208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1385287.65</v>
      </c>
      <c r="D984" s="6">
        <f>BILANCA!E6</f>
        <v>1376705.33</v>
      </c>
      <c r="E984" s="6">
        <v>0</v>
      </c>
      <c r="F984" s="6">
        <v>0</v>
      </c>
      <c r="G984" s="7">
        <f t="shared" ref="G984:G1241" si="22">B984/1000*C984+B984/500*D984</f>
        <v>4138.6983099999998</v>
      </c>
      <c r="H984" s="7">
        <f t="shared" si="19"/>
        <v>0.68000000016763806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1178069.05</v>
      </c>
      <c r="D985" s="1">
        <f>BILANCA!E7</f>
        <v>1167761.5900000001</v>
      </c>
      <c r="E985" s="1">
        <v>0</v>
      </c>
      <c r="F985" s="1">
        <v>0</v>
      </c>
      <c r="G985" s="2">
        <f t="shared" si="22"/>
        <v>7027.1844600000004</v>
      </c>
      <c r="H985" s="2">
        <f t="shared" si="19"/>
        <v>0.4599999999627471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1327.23</v>
      </c>
      <c r="D986" s="1">
        <f>BILANCA!E8</f>
        <v>1327.23</v>
      </c>
      <c r="E986" s="1">
        <v>0</v>
      </c>
      <c r="F986" s="1">
        <v>0</v>
      </c>
      <c r="G986" s="2">
        <f t="shared" si="22"/>
        <v>11.945069999999999</v>
      </c>
      <c r="H986" s="2">
        <f t="shared" si="19"/>
        <v>0.46000000000003638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1327.23</v>
      </c>
      <c r="D987" s="1">
        <f>BILANCA!E9</f>
        <v>1327.23</v>
      </c>
      <c r="E987" s="1">
        <v>0</v>
      </c>
      <c r="F987" s="1">
        <v>0</v>
      </c>
      <c r="G987" s="2">
        <f t="shared" si="22"/>
        <v>15.926760000000002</v>
      </c>
      <c r="H987" s="2">
        <f t="shared" si="19"/>
        <v>0.46000000000003638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1176741.82</v>
      </c>
      <c r="D990" s="1">
        <f>BILANCA!E12</f>
        <v>1166434.3600000001</v>
      </c>
      <c r="E990" s="1">
        <v>0</v>
      </c>
      <c r="F990" s="1">
        <v>0</v>
      </c>
      <c r="G990" s="2">
        <f t="shared" si="22"/>
        <v>24567.273780000003</v>
      </c>
      <c r="H990" s="2">
        <f t="shared" si="19"/>
        <v>0.5400000000372529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1130315.4300000002</v>
      </c>
      <c r="D991" s="1">
        <f>BILANCA!E13</f>
        <v>1105786.6000000001</v>
      </c>
      <c r="E991" s="1">
        <v>0</v>
      </c>
      <c r="F991" s="1">
        <v>0</v>
      </c>
      <c r="G991" s="2">
        <f t="shared" si="22"/>
        <v>26735.109040000003</v>
      </c>
      <c r="H991" s="2">
        <f t="shared" si="19"/>
        <v>0.83000000007450581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1990409.81</v>
      </c>
      <c r="D993" s="1">
        <f>BILANCA!E15</f>
        <v>1990409.81</v>
      </c>
      <c r="E993" s="1">
        <v>0</v>
      </c>
      <c r="F993" s="1">
        <v>0</v>
      </c>
      <c r="G993" s="2">
        <f t="shared" si="22"/>
        <v>59712.294299999994</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860094.38</v>
      </c>
      <c r="D996" s="1">
        <f>BILANCA!E18</f>
        <v>884623.21</v>
      </c>
      <c r="E996" s="1">
        <v>0</v>
      </c>
      <c r="F996" s="1">
        <v>0</v>
      </c>
      <c r="G996" s="2">
        <f t="shared" si="22"/>
        <v>34181.430399999997</v>
      </c>
      <c r="H996" s="2">
        <f t="shared" si="19"/>
        <v>0.58999999996740371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46060.670000000042</v>
      </c>
      <c r="D997" s="1">
        <f>BILANCA!E19</f>
        <v>60644.540000000037</v>
      </c>
      <c r="E997" s="1">
        <v>0</v>
      </c>
      <c r="F997" s="1">
        <v>0</v>
      </c>
      <c r="G997" s="2">
        <f t="shared" si="22"/>
        <v>2342.8965000000017</v>
      </c>
      <c r="H997" s="2">
        <f t="shared" si="19"/>
        <v>0.78999999992083758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268890.71000000002</v>
      </c>
      <c r="D998" s="1">
        <f>BILANCA!E20</f>
        <v>302850.37</v>
      </c>
      <c r="E998" s="1">
        <v>0</v>
      </c>
      <c r="F998" s="1">
        <v>0</v>
      </c>
      <c r="G998" s="2">
        <f t="shared" si="22"/>
        <v>13118.87175</v>
      </c>
      <c r="H998" s="2">
        <f t="shared" si="19"/>
        <v>0.65999999997438863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3746.74</v>
      </c>
      <c r="D999" s="1">
        <f>BILANCA!E21</f>
        <v>4224.42</v>
      </c>
      <c r="E999" s="1">
        <v>0</v>
      </c>
      <c r="F999" s="1">
        <v>0</v>
      </c>
      <c r="G999" s="2">
        <f t="shared" si="22"/>
        <v>195.12927999999999</v>
      </c>
      <c r="H999" s="2">
        <f t="shared" si="19"/>
        <v>0.68000000000029104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14028.27</v>
      </c>
      <c r="D1000" s="1">
        <f>BILANCA!E22</f>
        <v>15035.77</v>
      </c>
      <c r="E1000" s="1">
        <v>0</v>
      </c>
      <c r="F1000" s="1">
        <v>0</v>
      </c>
      <c r="G1000" s="2">
        <f t="shared" si="22"/>
        <v>749.69677000000013</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440.47</v>
      </c>
      <c r="D1002" s="1">
        <f>BILANCA!E24</f>
        <v>440.47</v>
      </c>
      <c r="E1002" s="1">
        <v>0</v>
      </c>
      <c r="F1002" s="1">
        <v>0</v>
      </c>
      <c r="G1002" s="2">
        <f t="shared" si="22"/>
        <v>25.106790000000004</v>
      </c>
      <c r="H1002" s="2">
        <f t="shared" si="19"/>
        <v>0.94000000000005457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1994.58</v>
      </c>
      <c r="D1003" s="1">
        <f>BILANCA!E25</f>
        <v>1994.58</v>
      </c>
      <c r="E1003" s="1">
        <v>0</v>
      </c>
      <c r="F1003" s="1">
        <v>0</v>
      </c>
      <c r="G1003" s="2">
        <f t="shared" si="22"/>
        <v>119.67479999999999</v>
      </c>
      <c r="H1003" s="2">
        <f t="shared" si="19"/>
        <v>0.84000000000014552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103936.51</v>
      </c>
      <c r="D1004" s="1">
        <f>BILANCA!E26</f>
        <v>106920.91</v>
      </c>
      <c r="E1004" s="1">
        <v>0</v>
      </c>
      <c r="F1004" s="1">
        <v>0</v>
      </c>
      <c r="G1004" s="2">
        <f t="shared" si="22"/>
        <v>6673.3449300000011</v>
      </c>
      <c r="H1004" s="2">
        <f t="shared" si="19"/>
        <v>0.58000000000174623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346976.61</v>
      </c>
      <c r="D1006" s="1">
        <f>BILANCA!E28</f>
        <v>370821.98</v>
      </c>
      <c r="E1006" s="1">
        <v>0</v>
      </c>
      <c r="F1006" s="1">
        <v>0</v>
      </c>
      <c r="G1006" s="2">
        <f t="shared" si="22"/>
        <v>25038.273109999998</v>
      </c>
      <c r="H1006" s="2">
        <f t="shared" si="19"/>
        <v>0.41000000003259629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23710.5</v>
      </c>
      <c r="D1008" s="1">
        <f>BILANCA!E30</f>
        <v>23710.5</v>
      </c>
      <c r="E1008" s="1">
        <v>0</v>
      </c>
      <c r="F1008" s="1">
        <v>0</v>
      </c>
      <c r="G1008" s="2">
        <f t="shared" si="22"/>
        <v>1778.2875000000001</v>
      </c>
      <c r="H1008" s="2">
        <f t="shared" si="19"/>
        <v>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23710.5</v>
      </c>
      <c r="D1012" s="1">
        <f>BILANCA!E34</f>
        <v>23710.5</v>
      </c>
      <c r="E1012" s="1">
        <v>0</v>
      </c>
      <c r="F1012" s="1">
        <v>0</v>
      </c>
      <c r="G1012" s="2">
        <f t="shared" si="22"/>
        <v>2062.8135000000002</v>
      </c>
      <c r="H1012" s="2">
        <f t="shared" si="19"/>
        <v>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365.72000000000116</v>
      </c>
      <c r="D1013" s="1">
        <f>BILANCA!E35</f>
        <v>3.2200000000011642</v>
      </c>
      <c r="E1013" s="1">
        <v>0</v>
      </c>
      <c r="F1013" s="1">
        <v>0</v>
      </c>
      <c r="G1013" s="2">
        <f t="shared" si="22"/>
        <v>11.164800000000104</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99607.91</v>
      </c>
      <c r="D1014" s="1">
        <f>BILANCA!E36</f>
        <v>99039.69</v>
      </c>
      <c r="E1014" s="1">
        <v>0</v>
      </c>
      <c r="F1014" s="1">
        <v>0</v>
      </c>
      <c r="G1014" s="2">
        <f t="shared" si="22"/>
        <v>9228.3059900000007</v>
      </c>
      <c r="H1014" s="2">
        <f t="shared" si="19"/>
        <v>0.39999999999417923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99242.19</v>
      </c>
      <c r="D1018" s="1">
        <f>BILANCA!E40</f>
        <v>99036.47</v>
      </c>
      <c r="E1018" s="1">
        <v>0</v>
      </c>
      <c r="F1018" s="1">
        <v>0</v>
      </c>
      <c r="G1018" s="2">
        <f t="shared" si="22"/>
        <v>10406.029550000001</v>
      </c>
      <c r="H1018" s="2">
        <f t="shared" si="19"/>
        <v>0.66000000000349246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14590.11</v>
      </c>
      <c r="D1032" s="1">
        <f>BILANCA!E54</f>
        <v>18409.79</v>
      </c>
      <c r="E1032" s="1">
        <v>0</v>
      </c>
      <c r="F1032" s="1">
        <v>0</v>
      </c>
      <c r="G1032" s="2">
        <f t="shared" si="22"/>
        <v>2519.0748100000001</v>
      </c>
      <c r="H1032" s="2">
        <f t="shared" si="19"/>
        <v>0.31999999999970896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14590.11</v>
      </c>
      <c r="D1033" s="1">
        <f>BILANCA!E55</f>
        <v>18409.79</v>
      </c>
      <c r="E1033" s="1">
        <v>0</v>
      </c>
      <c r="F1033" s="1">
        <v>0</v>
      </c>
      <c r="G1033" s="2">
        <f t="shared" si="22"/>
        <v>2570.4845000000005</v>
      </c>
      <c r="H1033" s="2">
        <f t="shared" si="19"/>
        <v>0.31999999999970896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207218.59999999998</v>
      </c>
      <c r="D1046" s="1">
        <f>BILANCA!E68</f>
        <v>208943.74</v>
      </c>
      <c r="E1046" s="1">
        <v>0</v>
      </c>
      <c r="F1046" s="1">
        <v>0</v>
      </c>
      <c r="G1046" s="2">
        <f t="shared" si="22"/>
        <v>39381.683039999996</v>
      </c>
      <c r="H1046" s="2">
        <f t="shared" si="19"/>
        <v>0.66000000003259629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37246.6</v>
      </c>
      <c r="D1047" s="1">
        <f>BILANCA!E69</f>
        <v>17306.93</v>
      </c>
      <c r="E1047" s="1">
        <v>0</v>
      </c>
      <c r="F1047" s="1">
        <v>0</v>
      </c>
      <c r="G1047" s="2">
        <f t="shared" si="22"/>
        <v>4599.0694400000002</v>
      </c>
      <c r="H1047" s="2">
        <f t="shared" si="19"/>
        <v>0.47000000000116415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37246.6</v>
      </c>
      <c r="D1048" s="1">
        <f>BILANCA!E70</f>
        <v>17306.93</v>
      </c>
      <c r="E1048" s="1">
        <v>0</v>
      </c>
      <c r="F1048" s="1">
        <v>0</v>
      </c>
      <c r="G1048" s="2">
        <f t="shared" si="22"/>
        <v>4670.9299000000001</v>
      </c>
      <c r="H1048" s="2">
        <f t="shared" si="19"/>
        <v>0.47000000000116415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37246.6</v>
      </c>
      <c r="D1050" s="1">
        <f>BILANCA!E72</f>
        <v>17306.93</v>
      </c>
      <c r="E1050" s="1">
        <v>0</v>
      </c>
      <c r="F1050" s="1">
        <v>0</v>
      </c>
      <c r="G1050" s="2">
        <f t="shared" si="22"/>
        <v>4814.6508199999998</v>
      </c>
      <c r="H1050" s="2">
        <f t="shared" si="19"/>
        <v>0.47000000000116415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29344.82</v>
      </c>
      <c r="D1056" s="1">
        <f>BILANCA!E78</f>
        <v>25400.06</v>
      </c>
      <c r="E1056" s="1">
        <v>0</v>
      </c>
      <c r="F1056" s="1">
        <v>0</v>
      </c>
      <c r="G1056" s="2">
        <f t="shared" si="22"/>
        <v>5850.5806199999997</v>
      </c>
      <c r="H1056" s="2">
        <f t="shared" si="19"/>
        <v>0.24000000000160071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29344.82</v>
      </c>
      <c r="D1064" s="1">
        <f>BILANCA!E86</f>
        <v>25400.06</v>
      </c>
      <c r="E1064" s="1">
        <v>0</v>
      </c>
      <c r="F1064" s="1">
        <v>0</v>
      </c>
      <c r="G1064" s="2">
        <f t="shared" si="22"/>
        <v>6491.7401399999999</v>
      </c>
      <c r="H1064" s="2">
        <f t="shared" si="19"/>
        <v>0.24000000000160071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4569.1000000000004</v>
      </c>
      <c r="D1124" s="1">
        <f>BILANCA!E146</f>
        <v>1436.22</v>
      </c>
      <c r="E1124" s="1">
        <v>0</v>
      </c>
      <c r="F1124" s="1">
        <v>0</v>
      </c>
      <c r="G1124" s="2">
        <f t="shared" si="22"/>
        <v>1049.2571399999999</v>
      </c>
      <c r="H1124" s="2">
        <f t="shared" si="23"/>
        <v>0.32000000000039108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3847.5</v>
      </c>
      <c r="D1137" s="1">
        <f>BILANCA!E159</f>
        <v>876.84</v>
      </c>
      <c r="E1137" s="1">
        <v>0</v>
      </c>
      <c r="F1137" s="1">
        <v>0</v>
      </c>
      <c r="G1137" s="2">
        <f t="shared" si="22"/>
        <v>862.58172000000002</v>
      </c>
      <c r="H1137" s="2">
        <f t="shared" si="23"/>
        <v>0.65999999999996817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721.6</v>
      </c>
      <c r="D1138" s="1">
        <f>BILANCA!E160</f>
        <v>559.38</v>
      </c>
      <c r="E1138" s="1">
        <v>0</v>
      </c>
      <c r="F1138" s="1">
        <v>0</v>
      </c>
      <c r="G1138" s="2">
        <f t="shared" si="22"/>
        <v>285.25580000000002</v>
      </c>
      <c r="H1138" s="2">
        <f t="shared" si="23"/>
        <v>0.77999999999997272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136058.07999999999</v>
      </c>
      <c r="D1148" s="1">
        <f>BILANCA!E170</f>
        <v>164800.53</v>
      </c>
      <c r="E1148" s="1">
        <v>0</v>
      </c>
      <c r="F1148" s="1">
        <v>0</v>
      </c>
      <c r="G1148" s="2">
        <f t="shared" si="22"/>
        <v>76833.758100000006</v>
      </c>
      <c r="H1148" s="2">
        <f t="shared" si="23"/>
        <v>0.54999999998835847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136058.07999999999</v>
      </c>
      <c r="D1151" s="1">
        <f>BILANCA!E173</f>
        <v>164800.53</v>
      </c>
      <c r="E1151" s="1">
        <v>0</v>
      </c>
      <c r="F1151" s="1">
        <v>0</v>
      </c>
      <c r="G1151" s="2">
        <f t="shared" si="22"/>
        <v>78230.735520000002</v>
      </c>
      <c r="H1151" s="2">
        <f t="shared" si="23"/>
        <v>0.54999999998835847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1385287.6500000001</v>
      </c>
      <c r="D1152" s="1">
        <f>BILANCA!E175</f>
        <v>1376705.33</v>
      </c>
      <c r="E1152" s="1">
        <v>0</v>
      </c>
      <c r="F1152" s="1">
        <v>0</v>
      </c>
      <c r="G1152" s="2">
        <f t="shared" si="22"/>
        <v>699440.01439000014</v>
      </c>
      <c r="H1152" s="2">
        <f t="shared" si="23"/>
        <v>0.67999999993480742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179296.94</v>
      </c>
      <c r="D1153" s="1">
        <f>BILANCA!E176</f>
        <v>202341.45999999996</v>
      </c>
      <c r="E1153" s="1">
        <v>0</v>
      </c>
      <c r="F1153" s="1">
        <v>0</v>
      </c>
      <c r="G1153" s="2">
        <f t="shared" si="22"/>
        <v>99276.576199999996</v>
      </c>
      <c r="H1153" s="2">
        <f t="shared" si="23"/>
        <v>0.51999999996041879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179296.94</v>
      </c>
      <c r="D1154" s="1">
        <f>BILANCA!E177</f>
        <v>202341.45999999996</v>
      </c>
      <c r="E1154" s="1">
        <v>0</v>
      </c>
      <c r="F1154" s="1">
        <v>0</v>
      </c>
      <c r="G1154" s="2">
        <f t="shared" si="22"/>
        <v>99860.556059999988</v>
      </c>
      <c r="H1154" s="2">
        <f t="shared" si="23"/>
        <v>0.51999999996041879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132879.15</v>
      </c>
      <c r="D1155" s="1">
        <f>BILANCA!E178</f>
        <v>161597.51999999999</v>
      </c>
      <c r="E1155" s="1">
        <v>0</v>
      </c>
      <c r="F1155" s="1">
        <v>0</v>
      </c>
      <c r="G1155" s="2">
        <f t="shared" si="22"/>
        <v>78444.760679999992</v>
      </c>
      <c r="H1155" s="2">
        <f t="shared" si="23"/>
        <v>0.63000000000465661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16948.46</v>
      </c>
      <c r="D1156" s="1">
        <f>BILANCA!E179</f>
        <v>15262</v>
      </c>
      <c r="E1156" s="1">
        <v>0</v>
      </c>
      <c r="F1156" s="1">
        <v>0</v>
      </c>
      <c r="G1156" s="2">
        <f t="shared" si="22"/>
        <v>8212.7355800000005</v>
      </c>
      <c r="H1156" s="2">
        <f t="shared" si="23"/>
        <v>0.45999999999912689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124.51</v>
      </c>
      <c r="D1157" s="1">
        <f>BILANCA!E180</f>
        <v>81.55</v>
      </c>
      <c r="E1157" s="1">
        <v>0</v>
      </c>
      <c r="F1157" s="1">
        <v>0</v>
      </c>
      <c r="G1157" s="2">
        <f t="shared" si="22"/>
        <v>50.044139999999999</v>
      </c>
      <c r="H1157" s="2">
        <f t="shared" si="23"/>
        <v>0.93999999999999773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124.51</v>
      </c>
      <c r="D1160" s="1">
        <f>BILANCA!E183</f>
        <v>81.55</v>
      </c>
      <c r="E1160" s="1">
        <v>0</v>
      </c>
      <c r="F1160" s="1">
        <v>0</v>
      </c>
      <c r="G1160" s="2">
        <f t="shared" si="22"/>
        <v>50.906970000000001</v>
      </c>
      <c r="H1160" s="2">
        <f t="shared" si="23"/>
        <v>0.93999999999999773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29344.82</v>
      </c>
      <c r="D1165" s="1">
        <f>BILANCA!E188</f>
        <v>25400.39</v>
      </c>
      <c r="E1165" s="1">
        <v>0</v>
      </c>
      <c r="F1165" s="1">
        <v>0</v>
      </c>
      <c r="G1165" s="2">
        <f t="shared" si="22"/>
        <v>14586.499199999998</v>
      </c>
      <c r="H1165" s="2">
        <f t="shared" si="23"/>
        <v>0.56999999999970896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1205990.7100000002</v>
      </c>
      <c r="D1214" s="1">
        <f>BILANCA!E237</f>
        <v>1174363.8700000001</v>
      </c>
      <c r="E1214" s="1">
        <v>0</v>
      </c>
      <c r="F1214" s="1">
        <v>0</v>
      </c>
      <c r="G1214" s="2">
        <f t="shared" si="22"/>
        <v>821139.96195000014</v>
      </c>
      <c r="H1214" s="2">
        <f t="shared" si="23"/>
        <v>0.41999999969266355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1178069.05</v>
      </c>
      <c r="D1215" s="1">
        <f>BILANCA!E238</f>
        <v>1167761.5900000001</v>
      </c>
      <c r="E1215" s="1">
        <v>0</v>
      </c>
      <c r="F1215" s="1">
        <v>0</v>
      </c>
      <c r="G1215" s="2">
        <f t="shared" si="22"/>
        <v>815153.39736000006</v>
      </c>
      <c r="H1215" s="2">
        <f t="shared" si="23"/>
        <v>0.4599999999627471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1178069.05</v>
      </c>
      <c r="D1216" s="1">
        <f>BILANCA!E239</f>
        <v>1167761.5900000001</v>
      </c>
      <c r="E1216" s="1">
        <v>0</v>
      </c>
      <c r="F1216" s="1">
        <v>0</v>
      </c>
      <c r="G1216" s="2">
        <f t="shared" si="22"/>
        <v>818666.98959000013</v>
      </c>
      <c r="H1216" s="2">
        <f t="shared" si="23"/>
        <v>0.4599999999627471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1178069.05</v>
      </c>
      <c r="D1217" s="1">
        <f>BILANCA!E240</f>
        <v>1167761.5900000001</v>
      </c>
      <c r="E1217" s="1">
        <v>0</v>
      </c>
      <c r="F1217" s="1">
        <v>0</v>
      </c>
      <c r="G1217" s="2">
        <f t="shared" si="22"/>
        <v>822180.5818200002</v>
      </c>
      <c r="H1217" s="2">
        <f t="shared" si="23"/>
        <v>0.4599999999627471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23352.560000000001</v>
      </c>
      <c r="D1222" s="1">
        <f>BILANCA!E245</f>
        <v>5166.0600000000004</v>
      </c>
      <c r="E1222" s="1">
        <v>0</v>
      </c>
      <c r="F1222" s="1">
        <v>0</v>
      </c>
      <c r="G1222" s="2">
        <f t="shared" si="22"/>
        <v>8050.6385200000004</v>
      </c>
      <c r="H1222" s="2">
        <f t="shared" si="23"/>
        <v>0.49999999999909051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31771.45</v>
      </c>
      <c r="D1223" s="1">
        <f>BILANCA!E246</f>
        <v>13096.1</v>
      </c>
      <c r="E1223" s="1">
        <v>0</v>
      </c>
      <c r="F1223" s="1">
        <v>0</v>
      </c>
      <c r="G1223" s="2">
        <f t="shared" si="22"/>
        <v>13911.276</v>
      </c>
      <c r="H1223" s="2">
        <f t="shared" si="23"/>
        <v>0.55000000000109139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31771.45</v>
      </c>
      <c r="D1224" s="1">
        <f>BILANCA!E247</f>
        <v>13096.1</v>
      </c>
      <c r="E1224" s="1">
        <v>0</v>
      </c>
      <c r="F1224" s="1">
        <v>0</v>
      </c>
      <c r="G1224" s="2">
        <f t="shared" si="22"/>
        <v>13969.23965</v>
      </c>
      <c r="H1224" s="2">
        <f t="shared" si="23"/>
        <v>0.55000000000109139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8418.89</v>
      </c>
      <c r="D1227" s="1">
        <f>BILANCA!E250</f>
        <v>7930.04</v>
      </c>
      <c r="E1227" s="1">
        <v>0</v>
      </c>
      <c r="F1227" s="1">
        <v>0</v>
      </c>
      <c r="G1227" s="2">
        <f t="shared" si="22"/>
        <v>5924.0686800000003</v>
      </c>
      <c r="H1227" s="2">
        <f t="shared" si="23"/>
        <v>0.1500000000005457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8418.89</v>
      </c>
      <c r="D1229" s="1">
        <f>BILANCA!E252</f>
        <v>7930.04</v>
      </c>
      <c r="E1229" s="1">
        <v>0</v>
      </c>
      <c r="F1229" s="1">
        <v>0</v>
      </c>
      <c r="G1229" s="2">
        <f t="shared" si="22"/>
        <v>5972.6266199999991</v>
      </c>
      <c r="H1229" s="2">
        <f t="shared" si="23"/>
        <v>0.1500000000005457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4569.1000000000004</v>
      </c>
      <c r="D1232" s="1">
        <f>BILANCA!E255</f>
        <v>1436.22</v>
      </c>
      <c r="E1232" s="1">
        <v>0</v>
      </c>
      <c r="F1232" s="1">
        <v>0</v>
      </c>
      <c r="G1232" s="2">
        <f t="shared" si="22"/>
        <v>1852.9434600000002</v>
      </c>
      <c r="H1232" s="2">
        <f t="shared" si="23"/>
        <v>0.32000000000039108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90792.69</v>
      </c>
      <c r="D1236" s="1">
        <f>BILANCA!E259</f>
        <v>0</v>
      </c>
      <c r="E1236" s="1">
        <v>0</v>
      </c>
      <c r="F1236" s="1">
        <v>0</v>
      </c>
      <c r="G1236" s="2">
        <f t="shared" si="22"/>
        <v>22970.550569999999</v>
      </c>
      <c r="H1236" s="2">
        <f t="shared" si="23"/>
        <v>0.30999999999767169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90792.69</v>
      </c>
      <c r="D1237" s="1">
        <f>BILANCA!E260</f>
        <v>0</v>
      </c>
      <c r="E1237" s="1">
        <v>0</v>
      </c>
      <c r="F1237" s="1">
        <v>0</v>
      </c>
      <c r="G1237" s="2">
        <f t="shared" si="22"/>
        <v>23061.343260000001</v>
      </c>
      <c r="H1237" s="2">
        <f t="shared" si="23"/>
        <v>0.30999999999767169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4569.1000000000004</v>
      </c>
      <c r="D1241" s="1">
        <f>BILANCA!E265</f>
        <v>1436.22</v>
      </c>
      <c r="E1241" s="1">
        <v>0</v>
      </c>
      <c r="F1241" s="1">
        <v>0</v>
      </c>
      <c r="G1241" s="2">
        <f t="shared" si="22"/>
        <v>1919.91732</v>
      </c>
      <c r="H1241" s="2">
        <f t="shared" si="23"/>
        <v>0.32000000000039108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29344.82</v>
      </c>
      <c r="D1244" s="1">
        <f>BILANCA!E268</f>
        <v>25400.06</v>
      </c>
      <c r="E1244" s="1">
        <v>0</v>
      </c>
      <c r="F1244" s="1">
        <v>0</v>
      </c>
      <c r="G1244" s="2">
        <f t="shared" si="24"/>
        <v>20917.82934</v>
      </c>
      <c r="H1244" s="2">
        <f t="shared" si="23"/>
        <v>0.24000000000160071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179296.94</v>
      </c>
      <c r="D1264" s="1">
        <f>BILANCA!E288</f>
        <v>202341.46</v>
      </c>
      <c r="E1264" s="1">
        <v>0</v>
      </c>
      <c r="F1264" s="1">
        <v>0</v>
      </c>
      <c r="G1264" s="2">
        <f t="shared" si="24"/>
        <v>164098.34066000002</v>
      </c>
      <c r="H1264" s="2">
        <f t="shared" si="23"/>
        <v>0.51999999998952262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29344.82</v>
      </c>
      <c r="D1278" s="1">
        <f>BILANCA!E302</f>
        <v>25400.39</v>
      </c>
      <c r="E1278" s="1">
        <v>0</v>
      </c>
      <c r="F1278" s="1">
        <v>0</v>
      </c>
      <c r="G1278" s="2">
        <f t="shared" si="24"/>
        <v>23642.951999999997</v>
      </c>
      <c r="H1278" s="2">
        <f t="shared" si="23"/>
        <v>0.56999999999970896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1948656.7000000002</v>
      </c>
      <c r="D1408" s="1">
        <f>'RAS-funkcijski'!E114</f>
        <v>2236197.23</v>
      </c>
      <c r="E1408" s="1">
        <v>0</v>
      </c>
      <c r="F1408" s="1">
        <v>0</v>
      </c>
      <c r="G1408" s="2">
        <f t="shared" si="24"/>
        <v>706315.62760000001</v>
      </c>
      <c r="H1408" s="2">
        <f t="shared" si="27"/>
        <v>0.52999999979510903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1882760.61</v>
      </c>
      <c r="D1409" s="1">
        <f>'RAS-funkcijski'!E115</f>
        <v>2126547.36</v>
      </c>
      <c r="E1409" s="1">
        <v>0</v>
      </c>
      <c r="F1409" s="1">
        <v>0</v>
      </c>
      <c r="G1409" s="2">
        <f t="shared" si="24"/>
        <v>681079.94163000002</v>
      </c>
      <c r="H1409" s="2">
        <f t="shared" si="27"/>
        <v>0.74999999976716936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1882760.61</v>
      </c>
      <c r="D1411" s="1">
        <f>'RAS-funkcijski'!E117</f>
        <v>2126547.36</v>
      </c>
      <c r="E1411" s="1">
        <v>0</v>
      </c>
      <c r="F1411" s="1">
        <v>0</v>
      </c>
      <c r="G1411" s="2">
        <f t="shared" si="24"/>
        <v>693351.65229</v>
      </c>
      <c r="H1411" s="2">
        <f t="shared" si="27"/>
        <v>0.74999999976716936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65896.09</v>
      </c>
      <c r="D1420" s="1">
        <f>'RAS-funkcijski'!E126</f>
        <v>109649.87</v>
      </c>
      <c r="E1420" s="1">
        <v>0</v>
      </c>
      <c r="F1420" s="1">
        <v>0</v>
      </c>
      <c r="G1420" s="2">
        <f t="shared" si="24"/>
        <v>34793.891259999997</v>
      </c>
      <c r="H1420" s="2">
        <f t="shared" si="27"/>
        <v>0.22000000000116415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1948656.7000000002</v>
      </c>
      <c r="D1435" s="13">
        <f>'RAS-funkcijski'!E141</f>
        <v>2236197.23</v>
      </c>
      <c r="E1435" s="13">
        <v>0</v>
      </c>
      <c r="F1435" s="13">
        <v>0</v>
      </c>
      <c r="G1435" s="14">
        <f t="shared" si="24"/>
        <v>879684.00892000005</v>
      </c>
      <c r="H1435" s="14">
        <f t="shared" si="27"/>
        <v>0.52999999979510903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30370.5</v>
      </c>
      <c r="D1436" s="6">
        <f>'P-VRIO'!E5</f>
        <v>247.27</v>
      </c>
      <c r="E1436" s="6">
        <v>0</v>
      </c>
      <c r="F1436" s="6">
        <v>0</v>
      </c>
      <c r="G1436" s="7">
        <f t="shared" si="24"/>
        <v>30.86504</v>
      </c>
      <c r="H1436" s="7">
        <f t="shared" si="27"/>
        <v>0.77000000000001023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30370.5</v>
      </c>
      <c r="D1453" s="1">
        <f>'P-VRIO'!E22</f>
        <v>247.27</v>
      </c>
      <c r="E1453" s="1">
        <v>0</v>
      </c>
      <c r="F1453" s="1">
        <v>0</v>
      </c>
      <c r="G1453" s="2">
        <f t="shared" si="24"/>
        <v>555.57071999999994</v>
      </c>
      <c r="H1453" s="2">
        <f t="shared" si="27"/>
        <v>0.77000000000001023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30370.5</v>
      </c>
      <c r="D1454" s="1">
        <f>'P-VRIO'!E23</f>
        <v>0</v>
      </c>
      <c r="E1454" s="1">
        <v>0</v>
      </c>
      <c r="F1454" s="1">
        <v>0</v>
      </c>
      <c r="G1454" s="2">
        <f t="shared" si="24"/>
        <v>577.03949999999998</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30370.5</v>
      </c>
      <c r="D1456" s="1">
        <f>'P-VRIO'!E25</f>
        <v>0</v>
      </c>
      <c r="E1456" s="1">
        <v>0</v>
      </c>
      <c r="F1456" s="1">
        <v>0</v>
      </c>
      <c r="G1456" s="2">
        <f t="shared" si="24"/>
        <v>637.78050000000007</v>
      </c>
      <c r="H1456" s="2">
        <f t="shared" si="27"/>
        <v>0.5</v>
      </c>
      <c r="I1456" s="10">
        <f t="shared" si="30"/>
        <v>318.89025000000004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247.27</v>
      </c>
      <c r="E1461" s="1">
        <v>0</v>
      </c>
      <c r="F1461" s="1">
        <v>0</v>
      </c>
      <c r="G1461" s="2">
        <f t="shared" si="24"/>
        <v>12.858040000000001</v>
      </c>
      <c r="H1461" s="2">
        <f t="shared" si="27"/>
        <v>0.27000000000001023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247.27</v>
      </c>
      <c r="E1467" s="1">
        <v>0</v>
      </c>
      <c r="F1467" s="1">
        <v>0</v>
      </c>
      <c r="G1467" s="2">
        <f t="shared" si="24"/>
        <v>15.825280000000001</v>
      </c>
      <c r="H1467" s="2">
        <f t="shared" si="27"/>
        <v>0.27000000000001023</v>
      </c>
      <c r="I1467" s="10">
        <f t="shared" si="31"/>
        <v>4.2728256000001625</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179296.94</v>
      </c>
      <c r="D1480" s="6"/>
      <c r="E1480" s="6">
        <v>0</v>
      </c>
      <c r="F1480" s="6">
        <v>0</v>
      </c>
      <c r="G1480" s="7">
        <f t="shared" ref="G1480:G1580" si="34">B1480/1000*C1480</f>
        <v>179.29694000000001</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2282719.0000000005</v>
      </c>
      <c r="D1481" s="1">
        <v>0</v>
      </c>
      <c r="E1481" s="1">
        <v>0</v>
      </c>
      <c r="F1481" s="1">
        <v>0</v>
      </c>
      <c r="G1481" s="2">
        <f t="shared" si="34"/>
        <v>4565.438000000001</v>
      </c>
      <c r="H1481" s="2">
        <f t="shared" si="35"/>
        <v>4.6566128730773926E-10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17218.560000000001</v>
      </c>
      <c r="D1482" s="1">
        <v>0</v>
      </c>
      <c r="E1482" s="1">
        <v>0</v>
      </c>
      <c r="F1482" s="1">
        <v>0</v>
      </c>
      <c r="G1482" s="2">
        <f t="shared" si="34"/>
        <v>51.655680000000004</v>
      </c>
      <c r="H1482" s="2">
        <f t="shared" si="35"/>
        <v>0.43999999999869033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2251707.4000000004</v>
      </c>
      <c r="D1483" s="1">
        <v>0</v>
      </c>
      <c r="E1483" s="1">
        <v>0</v>
      </c>
      <c r="F1483" s="1">
        <v>0</v>
      </c>
      <c r="G1483" s="2">
        <f t="shared" si="34"/>
        <v>9006.8296000000009</v>
      </c>
      <c r="H1483" s="2">
        <f t="shared" si="35"/>
        <v>0.40000000037252903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1867261.57</v>
      </c>
      <c r="D1484" s="1">
        <v>0</v>
      </c>
      <c r="E1484" s="1">
        <v>0</v>
      </c>
      <c r="F1484" s="1">
        <v>0</v>
      </c>
      <c r="G1484" s="2">
        <f t="shared" si="34"/>
        <v>9336.3078500000011</v>
      </c>
      <c r="H1484" s="2">
        <f t="shared" si="35"/>
        <v>0.42999999993480742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357341.16</v>
      </c>
      <c r="D1485" s="1">
        <v>0</v>
      </c>
      <c r="E1485" s="1">
        <v>0</v>
      </c>
      <c r="F1485" s="1">
        <v>0</v>
      </c>
      <c r="G1485" s="2">
        <f t="shared" si="34"/>
        <v>2144.0469599999997</v>
      </c>
      <c r="H1485" s="2">
        <f t="shared" si="35"/>
        <v>0.15999999997438863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1712.41</v>
      </c>
      <c r="D1486" s="1">
        <v>0</v>
      </c>
      <c r="E1486" s="1">
        <v>0</v>
      </c>
      <c r="F1486" s="1">
        <v>0</v>
      </c>
      <c r="G1486" s="2">
        <f t="shared" si="34"/>
        <v>11.986870000000001</v>
      </c>
      <c r="H1486" s="2">
        <f t="shared" si="35"/>
        <v>0.41000000000008185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25302.97</v>
      </c>
      <c r="D1489" s="1">
        <v>0</v>
      </c>
      <c r="E1489" s="1">
        <v>0</v>
      </c>
      <c r="F1489" s="1">
        <v>0</v>
      </c>
      <c r="G1489" s="2">
        <f t="shared" si="34"/>
        <v>253.02970000000002</v>
      </c>
      <c r="H1489" s="2">
        <f t="shared" si="35"/>
        <v>2.9999999998835847E-2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89.29</v>
      </c>
      <c r="D1491" s="1">
        <v>0</v>
      </c>
      <c r="E1491" s="1">
        <v>0</v>
      </c>
      <c r="F1491" s="1">
        <v>0</v>
      </c>
      <c r="G1491" s="2">
        <f t="shared" si="34"/>
        <v>1.07148</v>
      </c>
      <c r="H1491" s="2">
        <f t="shared" si="35"/>
        <v>0.29000000000000625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13793.04</v>
      </c>
      <c r="D1492" s="1">
        <v>0</v>
      </c>
      <c r="E1492" s="1">
        <v>0</v>
      </c>
      <c r="F1492" s="1">
        <v>0</v>
      </c>
      <c r="G1492" s="2">
        <f t="shared" si="34"/>
        <v>179.30951999999999</v>
      </c>
      <c r="H1492" s="2">
        <f t="shared" si="35"/>
        <v>4.0000000000873115E-2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2259674.48</v>
      </c>
      <c r="D1499" s="1">
        <v>0</v>
      </c>
      <c r="E1499" s="1">
        <v>0</v>
      </c>
      <c r="F1499" s="1">
        <v>0</v>
      </c>
      <c r="G1499" s="2">
        <f t="shared" si="34"/>
        <v>45193.489600000001</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21163.32</v>
      </c>
      <c r="D1500" s="1">
        <v>0</v>
      </c>
      <c r="E1500" s="1">
        <v>0</v>
      </c>
      <c r="F1500" s="1">
        <v>0</v>
      </c>
      <c r="G1500" s="2">
        <f t="shared" si="34"/>
        <v>444.42972000000003</v>
      </c>
      <c r="H1500" s="2">
        <f t="shared" si="35"/>
        <v>0.31999999999970896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2224718.12</v>
      </c>
      <c r="D1501" s="1">
        <v>0</v>
      </c>
      <c r="E1501" s="1">
        <v>0</v>
      </c>
      <c r="F1501" s="1">
        <v>0</v>
      </c>
      <c r="G1501" s="2">
        <f t="shared" si="34"/>
        <v>48943.798640000001</v>
      </c>
      <c r="H1501" s="2">
        <f t="shared" si="35"/>
        <v>0.12000000011175871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1838543.2</v>
      </c>
      <c r="D1502" s="1">
        <v>0</v>
      </c>
      <c r="E1502" s="1">
        <v>0</v>
      </c>
      <c r="F1502" s="1">
        <v>0</v>
      </c>
      <c r="G1502" s="2">
        <f t="shared" si="34"/>
        <v>42286.493600000002</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359027.62</v>
      </c>
      <c r="D1503" s="1">
        <v>0</v>
      </c>
      <c r="E1503" s="1">
        <v>0</v>
      </c>
      <c r="F1503" s="1">
        <v>0</v>
      </c>
      <c r="G1503" s="2">
        <f t="shared" si="34"/>
        <v>8616.6628799999999</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1755.37</v>
      </c>
      <c r="D1504" s="1">
        <v>0</v>
      </c>
      <c r="E1504" s="1">
        <v>0</v>
      </c>
      <c r="F1504" s="1">
        <v>0</v>
      </c>
      <c r="G1504" s="2">
        <f t="shared" si="34"/>
        <v>43.884250000000002</v>
      </c>
      <c r="H1504" s="2">
        <f t="shared" si="35"/>
        <v>0.36999999999989086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25302.97</v>
      </c>
      <c r="D1507" s="1">
        <v>0</v>
      </c>
      <c r="E1507" s="1">
        <v>0</v>
      </c>
      <c r="F1507" s="1">
        <v>0</v>
      </c>
      <c r="G1507" s="2">
        <f t="shared" si="34"/>
        <v>708.48316</v>
      </c>
      <c r="H1507" s="2">
        <f t="shared" si="35"/>
        <v>2.9999999998835847E-2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88.96</v>
      </c>
      <c r="D1509" s="1">
        <v>0</v>
      </c>
      <c r="E1509" s="1">
        <v>0</v>
      </c>
      <c r="F1509" s="1">
        <v>0</v>
      </c>
      <c r="G1509" s="2">
        <f t="shared" si="34"/>
        <v>2.6687999999999996</v>
      </c>
      <c r="H1509" s="2">
        <f t="shared" si="35"/>
        <v>4.0000000000006253E-2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13793.04</v>
      </c>
      <c r="D1510" s="1">
        <v>0</v>
      </c>
      <c r="E1510" s="1">
        <v>0</v>
      </c>
      <c r="F1510" s="1">
        <v>0</v>
      </c>
      <c r="G1510" s="2">
        <f t="shared" si="34"/>
        <v>427.58424000000002</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202341.46000000043</v>
      </c>
      <c r="D1517" s="1">
        <v>0</v>
      </c>
      <c r="E1517" s="1">
        <v>0</v>
      </c>
      <c r="F1517" s="1">
        <v>0</v>
      </c>
      <c r="G1517" s="2">
        <f t="shared" si="34"/>
        <v>7688.9754800000164</v>
      </c>
      <c r="H1517" s="2">
        <f t="shared" si="35"/>
        <v>0.46000000042840838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202341.46000000002</v>
      </c>
      <c r="D1576" s="1">
        <v>0</v>
      </c>
      <c r="E1576" s="1">
        <v>0</v>
      </c>
      <c r="F1576" s="1">
        <v>0</v>
      </c>
      <c r="G1576" s="2">
        <f t="shared" si="34"/>
        <v>19627.121620000002</v>
      </c>
      <c r="H1576" s="2">
        <f t="shared" si="35"/>
        <v>0.46000000002095476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25400.39</v>
      </c>
      <c r="D1577" s="1">
        <v>0</v>
      </c>
      <c r="E1577" s="1">
        <v>0</v>
      </c>
      <c r="F1577" s="1">
        <v>0</v>
      </c>
      <c r="G1577" s="2">
        <f t="shared" si="34"/>
        <v>2489.2382200000002</v>
      </c>
      <c r="H1577" s="2">
        <f t="shared" si="35"/>
        <v>0.38999999999941792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176941.07</v>
      </c>
      <c r="D1578" s="1">
        <v>0</v>
      </c>
      <c r="E1578" s="1">
        <v>0</v>
      </c>
      <c r="F1578" s="1">
        <v>0</v>
      </c>
      <c r="G1578" s="2">
        <f t="shared" si="34"/>
        <v>17517.165930000003</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8184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1943806.7200000002</v>
      </c>
      <c r="I16" s="170">
        <f>'PR-RAS'!E6</f>
        <v>2218915.2600000002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1931710.9100000001</v>
      </c>
      <c r="I17" s="170">
        <f>'PR-RAS'!E151</f>
        <v>2222404.1900000004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23352.559999999918</v>
      </c>
      <c r="I18" s="170">
        <f>'PR-RAS'!E645</f>
        <v>5166.0599999997939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1178069.05</v>
      </c>
      <c r="I20" s="173">
        <f>BILANCA!E7</f>
        <v>1167761.5900000001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207218.59999999998</v>
      </c>
      <c r="I21" s="175">
        <f>BILANCA!E68</f>
        <v>208943.74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179296.94</v>
      </c>
      <c r="I22" s="175">
        <f>BILANCA!E176</f>
        <v>202341.45999999996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1205990.7100000002</v>
      </c>
      <c r="I23" s="177">
        <f>BILANCA!E237</f>
        <v>1174363.8700000001</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1948656.7000000002</v>
      </c>
      <c r="I27" s="175">
        <f>'RAS-funkcijski'!E114</f>
        <v>2236197.23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1948656.7000000002</v>
      </c>
      <c r="I28" s="179">
        <f>'RAS-funkcijski'!E141</f>
        <v>2236197.23</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30370.5</v>
      </c>
      <c r="I29" s="173">
        <f>'P-VRIO'!E5</f>
        <v>247.27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30370.5</v>
      </c>
      <c r="I30" s="175">
        <f>'P-VRIO'!E22</f>
        <v>247.27</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179296.94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202341.46000000043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202341.46000000002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65" zoomScaleNormal="100" workbookViewId="0">
      <selection activeCell="E292" sqref="E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1943806.7200000002</v>
      </c>
      <c r="E6" s="51">
        <f>E7+E44+E50+E82+E106+E124+E133+E139</f>
        <v>2218915.2600000002</v>
      </c>
      <c r="F6" s="52">
        <f t="shared" ref="F6:F131" si="0">IF(D6&lt;&gt;0,IF(E6/D6&gt;=100,"&gt;&gt;100",E6/D6*100),"-")</f>
        <v>114.15308102237655</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1711371.81</v>
      </c>
      <c r="E50" s="51">
        <f>E51+E54+E59+E62+E65+E68+E71+E74+E77</f>
        <v>2011202.71</v>
      </c>
      <c r="F50" s="52">
        <f t="shared" si="0"/>
        <v>117.51991579199846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16292.08</v>
      </c>
      <c r="E62" s="51">
        <f t="shared" si="13"/>
        <v>154.29</v>
      </c>
      <c r="F62" s="52">
        <f t="shared" si="0"/>
        <v>0.9470245665378515</v>
      </c>
    </row>
    <row r="63" spans="1:6" ht="12.75" customHeight="1" x14ac:dyDescent="0.2">
      <c r="A63" s="53">
        <v>6341</v>
      </c>
      <c r="B63" s="85" t="s">
        <v>171</v>
      </c>
      <c r="C63" s="50" t="s">
        <v>172</v>
      </c>
      <c r="D63" s="242">
        <v>16292.08</v>
      </c>
      <c r="E63" s="242">
        <v>154.29</v>
      </c>
      <c r="F63" s="52">
        <f t="shared" si="0"/>
        <v>0.9470245665378515</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1633229.42</v>
      </c>
      <c r="E68" s="51">
        <f t="shared" si="15"/>
        <v>1946892.22</v>
      </c>
      <c r="F68" s="52">
        <f t="shared" si="0"/>
        <v>119.20506673214348</v>
      </c>
    </row>
    <row r="69" spans="1:6" ht="12.75" customHeight="1" x14ac:dyDescent="0.2">
      <c r="A69" s="53" t="s">
        <v>183</v>
      </c>
      <c r="B69" s="85" t="s">
        <v>184</v>
      </c>
      <c r="C69" s="50" t="s">
        <v>183</v>
      </c>
      <c r="D69" s="242">
        <v>1626683.04</v>
      </c>
      <c r="E69" s="242">
        <v>1942724.52</v>
      </c>
      <c r="F69" s="52">
        <f t="shared" si="0"/>
        <v>119.42858394835174</v>
      </c>
    </row>
    <row r="70" spans="1:6" ht="24" x14ac:dyDescent="0.2">
      <c r="A70" s="53" t="s">
        <v>185</v>
      </c>
      <c r="B70" s="85" t="s">
        <v>186</v>
      </c>
      <c r="C70" s="50" t="s">
        <v>185</v>
      </c>
      <c r="D70" s="242">
        <v>6546.38</v>
      </c>
      <c r="E70" s="242">
        <v>4167.7</v>
      </c>
      <c r="F70" s="52">
        <f t="shared" si="0"/>
        <v>63.664193034929227</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61850.31</v>
      </c>
      <c r="E74" s="51">
        <f t="shared" si="17"/>
        <v>64156.2</v>
      </c>
      <c r="F74" s="52">
        <f t="shared" si="0"/>
        <v>103.72817856531358</v>
      </c>
    </row>
    <row r="75" spans="1:6" ht="12.75" customHeight="1" x14ac:dyDescent="0.2">
      <c r="A75" s="53" t="s">
        <v>195</v>
      </c>
      <c r="B75" s="85" t="s">
        <v>196</v>
      </c>
      <c r="C75" s="50" t="s">
        <v>195</v>
      </c>
      <c r="D75" s="242">
        <v>61850.31</v>
      </c>
      <c r="E75" s="242">
        <v>64156.2</v>
      </c>
      <c r="F75" s="52">
        <f t="shared" si="0"/>
        <v>103.72817856531358</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846.53</v>
      </c>
      <c r="E82" s="51">
        <f t="shared" si="19"/>
        <v>0.08</v>
      </c>
      <c r="F82" s="52">
        <f t="shared" si="0"/>
        <v>9.4503443469221415E-3</v>
      </c>
    </row>
    <row r="83" spans="1:6" ht="12.75" customHeight="1" x14ac:dyDescent="0.2">
      <c r="A83" s="53">
        <v>641</v>
      </c>
      <c r="B83" s="85" t="s">
        <v>211</v>
      </c>
      <c r="C83" s="50" t="s">
        <v>212</v>
      </c>
      <c r="D83" s="51">
        <f t="shared" ref="D83:E83" si="20">SUM(D84:D90)</f>
        <v>846.53</v>
      </c>
      <c r="E83" s="51">
        <f t="shared" si="20"/>
        <v>0.08</v>
      </c>
      <c r="F83" s="52">
        <f t="shared" si="0"/>
        <v>9.4503443469221415E-3</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846.53</v>
      </c>
      <c r="E85" s="242">
        <v>0.08</v>
      </c>
      <c r="F85" s="52">
        <f t="shared" si="0"/>
        <v>9.4503443469221415E-3</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50691.37</v>
      </c>
      <c r="E106" s="51">
        <f t="shared" si="23"/>
        <v>6547.23</v>
      </c>
      <c r="F106" s="52">
        <f t="shared" si="0"/>
        <v>12.915867138725979</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50691.37</v>
      </c>
      <c r="E112" s="51">
        <f t="shared" si="25"/>
        <v>6547.23</v>
      </c>
      <c r="F112" s="52">
        <f t="shared" si="0"/>
        <v>12.915867138725979</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50691.37</v>
      </c>
      <c r="E117" s="242">
        <v>6547.23</v>
      </c>
      <c r="F117" s="52">
        <f t="shared" si="0"/>
        <v>12.915867138725979</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2573.89</v>
      </c>
      <c r="E124" s="51">
        <f t="shared" si="27"/>
        <v>6561.82</v>
      </c>
      <c r="F124" s="52">
        <f t="shared" si="0"/>
        <v>254.93785670716309</v>
      </c>
    </row>
    <row r="125" spans="1:6" ht="12.75" customHeight="1" x14ac:dyDescent="0.2">
      <c r="A125" s="53">
        <v>661</v>
      </c>
      <c r="B125" s="86" t="s">
        <v>295</v>
      </c>
      <c r="C125" s="50" t="s">
        <v>296</v>
      </c>
      <c r="D125" s="51">
        <f t="shared" ref="D125:E125" si="28">SUM(D126:D127)</f>
        <v>1910.28</v>
      </c>
      <c r="E125" s="51">
        <f t="shared" si="28"/>
        <v>5861.82</v>
      </c>
      <c r="F125" s="52">
        <f t="shared" si="0"/>
        <v>306.8565864689993</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1910.28</v>
      </c>
      <c r="E127" s="242">
        <v>5861.82</v>
      </c>
      <c r="F127" s="52">
        <f t="shared" si="0"/>
        <v>306.8565864689993</v>
      </c>
    </row>
    <row r="128" spans="1:6" ht="24" x14ac:dyDescent="0.2">
      <c r="A128" s="53">
        <v>663</v>
      </c>
      <c r="B128" s="231" t="s">
        <v>301</v>
      </c>
      <c r="C128" s="50" t="s">
        <v>302</v>
      </c>
      <c r="D128" s="51">
        <f t="shared" ref="D128:E128" si="29">SUM(D129:D132)</f>
        <v>663.61</v>
      </c>
      <c r="E128" s="51">
        <f t="shared" si="29"/>
        <v>700</v>
      </c>
      <c r="F128" s="52">
        <f t="shared" si="0"/>
        <v>105.48364250086648</v>
      </c>
    </row>
    <row r="129" spans="1:6" ht="12.75" customHeight="1" x14ac:dyDescent="0.2">
      <c r="A129" s="53">
        <v>6631</v>
      </c>
      <c r="B129" s="86" t="s">
        <v>303</v>
      </c>
      <c r="C129" s="50" t="s">
        <v>304</v>
      </c>
      <c r="D129" s="242">
        <v>663.61</v>
      </c>
      <c r="E129" s="242">
        <v>700</v>
      </c>
      <c r="F129" s="52">
        <f t="shared" si="0"/>
        <v>105.48364250086648</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178323.12000000002</v>
      </c>
      <c r="E133" s="51">
        <f t="shared" si="30"/>
        <v>194603.42</v>
      </c>
      <c r="F133" s="52">
        <f t="shared" ref="F133:F223" si="31">IF(D133&lt;&gt;0,IF(E133/D133&gt;=100,"&gt;&gt;100",E133/D133*100),"-")</f>
        <v>109.12966305210452</v>
      </c>
    </row>
    <row r="134" spans="1:6" ht="24" x14ac:dyDescent="0.2">
      <c r="A134" s="53">
        <v>671</v>
      </c>
      <c r="B134" s="232" t="s">
        <v>313</v>
      </c>
      <c r="C134" s="50" t="s">
        <v>314</v>
      </c>
      <c r="D134" s="51">
        <f t="shared" ref="D134:E134" si="32">SUM(D135:D137)</f>
        <v>178323.12000000002</v>
      </c>
      <c r="E134" s="51">
        <f t="shared" si="32"/>
        <v>194603.42</v>
      </c>
      <c r="F134" s="52">
        <f t="shared" si="31"/>
        <v>109.12966305210452</v>
      </c>
    </row>
    <row r="135" spans="1:6" ht="12.75" customHeight="1" x14ac:dyDescent="0.2">
      <c r="A135" s="53">
        <v>6711</v>
      </c>
      <c r="B135" s="85" t="s">
        <v>315</v>
      </c>
      <c r="C135" s="50" t="s">
        <v>316</v>
      </c>
      <c r="D135" s="242">
        <v>177327.7</v>
      </c>
      <c r="E135" s="242">
        <v>193608</v>
      </c>
      <c r="F135" s="52">
        <f t="shared" si="31"/>
        <v>109.18091195002246</v>
      </c>
    </row>
    <row r="136" spans="1:6" ht="24" x14ac:dyDescent="0.2">
      <c r="A136" s="53">
        <v>6712</v>
      </c>
      <c r="B136" s="232" t="s">
        <v>317</v>
      </c>
      <c r="C136" s="50" t="s">
        <v>318</v>
      </c>
      <c r="D136" s="242">
        <v>995.42</v>
      </c>
      <c r="E136" s="242">
        <v>995.42</v>
      </c>
      <c r="F136" s="52">
        <f t="shared" si="31"/>
        <v>100</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1931710.9100000001</v>
      </c>
      <c r="E151" s="51">
        <f t="shared" si="35"/>
        <v>2222404.1900000004</v>
      </c>
      <c r="F151" s="52">
        <f t="shared" si="31"/>
        <v>115.04848776776852</v>
      </c>
    </row>
    <row r="152" spans="1:6" ht="12.75" customHeight="1" x14ac:dyDescent="0.2">
      <c r="A152" s="53">
        <v>31</v>
      </c>
      <c r="B152" s="85" t="s">
        <v>348</v>
      </c>
      <c r="C152" s="50" t="s">
        <v>34</v>
      </c>
      <c r="D152" s="51">
        <f t="shared" ref="D152:E152" si="36">D153+D158+D159</f>
        <v>1581699.3</v>
      </c>
      <c r="E152" s="51">
        <f t="shared" si="36"/>
        <v>1836746.01</v>
      </c>
      <c r="F152" s="52">
        <f t="shared" si="31"/>
        <v>116.12485445242342</v>
      </c>
    </row>
    <row r="153" spans="1:6" ht="12.75" customHeight="1" x14ac:dyDescent="0.2">
      <c r="A153" s="53">
        <v>311</v>
      </c>
      <c r="B153" s="85" t="s">
        <v>349</v>
      </c>
      <c r="C153" s="50" t="s">
        <v>350</v>
      </c>
      <c r="D153" s="51">
        <f t="shared" ref="D153:E153" si="37">SUM(D154:D157)</f>
        <v>1317018.7</v>
      </c>
      <c r="E153" s="51">
        <f t="shared" si="37"/>
        <v>1512496.25</v>
      </c>
      <c r="F153" s="52">
        <f t="shared" si="31"/>
        <v>114.842427825816</v>
      </c>
    </row>
    <row r="154" spans="1:6" ht="12.75" customHeight="1" x14ac:dyDescent="0.2">
      <c r="A154" s="53">
        <v>3111</v>
      </c>
      <c r="B154" s="85" t="s">
        <v>351</v>
      </c>
      <c r="C154" s="50" t="s">
        <v>352</v>
      </c>
      <c r="D154" s="242">
        <v>1317018.7</v>
      </c>
      <c r="E154" s="242">
        <v>1512496.25</v>
      </c>
      <c r="F154" s="52">
        <f t="shared" si="31"/>
        <v>114.842427825816</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51524.59</v>
      </c>
      <c r="E158" s="242">
        <v>76490.61</v>
      </c>
      <c r="F158" s="52">
        <f t="shared" si="31"/>
        <v>148.45457285540752</v>
      </c>
    </row>
    <row r="159" spans="1:6" ht="12.75" customHeight="1" x14ac:dyDescent="0.2">
      <c r="A159" s="53">
        <v>313</v>
      </c>
      <c r="B159" s="85" t="s">
        <v>361</v>
      </c>
      <c r="C159" s="50" t="s">
        <v>362</v>
      </c>
      <c r="D159" s="51">
        <f t="shared" ref="D159:E159" si="38">SUM(D160:D162)</f>
        <v>213156.01</v>
      </c>
      <c r="E159" s="51">
        <f t="shared" si="38"/>
        <v>247759.15</v>
      </c>
      <c r="F159" s="52">
        <f t="shared" si="31"/>
        <v>116.2337153899625</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213124.51</v>
      </c>
      <c r="E161" s="242">
        <v>247759.15</v>
      </c>
      <c r="F161" s="52">
        <f t="shared" si="31"/>
        <v>116.250894840767</v>
      </c>
    </row>
    <row r="162" spans="1:6" ht="12.75" customHeight="1" x14ac:dyDescent="0.2">
      <c r="A162" s="53">
        <v>3133</v>
      </c>
      <c r="B162" s="85" t="s">
        <v>366</v>
      </c>
      <c r="C162" s="50" t="s">
        <v>367</v>
      </c>
      <c r="D162" s="242">
        <v>31.5</v>
      </c>
      <c r="E162" s="242"/>
      <c r="F162" s="52">
        <f t="shared" si="31"/>
        <v>0</v>
      </c>
    </row>
    <row r="163" spans="1:6" ht="12.75" customHeight="1" x14ac:dyDescent="0.2">
      <c r="A163" s="53">
        <v>32</v>
      </c>
      <c r="B163" s="85" t="s">
        <v>368</v>
      </c>
      <c r="C163" s="50" t="s">
        <v>369</v>
      </c>
      <c r="D163" s="51">
        <f t="shared" ref="D163:E163" si="39">D164+D169+D177+D187+D188</f>
        <v>320504.90000000002</v>
      </c>
      <c r="E163" s="51">
        <f t="shared" si="39"/>
        <v>357317.08</v>
      </c>
      <c r="F163" s="52">
        <f t="shared" si="31"/>
        <v>111.48568399422287</v>
      </c>
    </row>
    <row r="164" spans="1:6" ht="12.75" customHeight="1" x14ac:dyDescent="0.2">
      <c r="A164" s="53">
        <v>321</v>
      </c>
      <c r="B164" s="85" t="s">
        <v>370</v>
      </c>
      <c r="C164" s="50" t="s">
        <v>371</v>
      </c>
      <c r="D164" s="51">
        <f t="shared" ref="D164:E164" si="40">SUM(D165:D168)</f>
        <v>47826.64</v>
      </c>
      <c r="E164" s="51">
        <f t="shared" si="40"/>
        <v>49860.729999999996</v>
      </c>
      <c r="F164" s="52">
        <f t="shared" si="31"/>
        <v>104.25304809202569</v>
      </c>
    </row>
    <row r="165" spans="1:6" ht="12.75" customHeight="1" x14ac:dyDescent="0.2">
      <c r="A165" s="53">
        <v>3211</v>
      </c>
      <c r="B165" s="85" t="s">
        <v>372</v>
      </c>
      <c r="C165" s="50" t="s">
        <v>373</v>
      </c>
      <c r="D165" s="242">
        <v>12205.53</v>
      </c>
      <c r="E165" s="242">
        <v>11757.8</v>
      </c>
      <c r="F165" s="52">
        <f t="shared" si="31"/>
        <v>96.331744709160503</v>
      </c>
    </row>
    <row r="166" spans="1:6" ht="12.75" customHeight="1" x14ac:dyDescent="0.2">
      <c r="A166" s="53">
        <v>3212</v>
      </c>
      <c r="B166" s="85" t="s">
        <v>374</v>
      </c>
      <c r="C166" s="50" t="s">
        <v>375</v>
      </c>
      <c r="D166" s="242">
        <v>34270.019999999997</v>
      </c>
      <c r="E166" s="242">
        <v>37462.93</v>
      </c>
      <c r="F166" s="52">
        <f t="shared" si="31"/>
        <v>109.31691898633267</v>
      </c>
    </row>
    <row r="167" spans="1:6" ht="12.75" customHeight="1" x14ac:dyDescent="0.2">
      <c r="A167" s="53">
        <v>3213</v>
      </c>
      <c r="B167" s="85" t="s">
        <v>376</v>
      </c>
      <c r="C167" s="50" t="s">
        <v>377</v>
      </c>
      <c r="D167" s="242">
        <v>1340.47</v>
      </c>
      <c r="E167" s="242">
        <v>640</v>
      </c>
      <c r="F167" s="52">
        <f t="shared" si="31"/>
        <v>47.744447842920771</v>
      </c>
    </row>
    <row r="168" spans="1:6" ht="12.75" customHeight="1" x14ac:dyDescent="0.2">
      <c r="A168" s="53">
        <v>3214</v>
      </c>
      <c r="B168" s="85" t="s">
        <v>378</v>
      </c>
      <c r="C168" s="50" t="s">
        <v>379</v>
      </c>
      <c r="D168" s="242">
        <v>10.62</v>
      </c>
      <c r="E168" s="242"/>
      <c r="F168" s="52">
        <f t="shared" si="31"/>
        <v>0</v>
      </c>
    </row>
    <row r="169" spans="1:6" ht="12.75" customHeight="1" x14ac:dyDescent="0.2">
      <c r="A169" s="53">
        <v>322</v>
      </c>
      <c r="B169" s="85" t="s">
        <v>380</v>
      </c>
      <c r="C169" s="50" t="s">
        <v>381</v>
      </c>
      <c r="D169" s="51">
        <f t="shared" ref="D169:E169" si="41">SUM(D170:D176)</f>
        <v>130083.08</v>
      </c>
      <c r="E169" s="51">
        <f t="shared" si="41"/>
        <v>171242.18</v>
      </c>
      <c r="F169" s="52">
        <f t="shared" si="31"/>
        <v>131.64062536034663</v>
      </c>
    </row>
    <row r="170" spans="1:6" ht="12.75" customHeight="1" x14ac:dyDescent="0.2">
      <c r="A170" s="53">
        <v>3221</v>
      </c>
      <c r="B170" s="85" t="s">
        <v>382</v>
      </c>
      <c r="C170" s="50" t="s">
        <v>383</v>
      </c>
      <c r="D170" s="242">
        <v>11348.38</v>
      </c>
      <c r="E170" s="242">
        <v>16738.14</v>
      </c>
      <c r="F170" s="52">
        <f t="shared" si="31"/>
        <v>147.49365107618885</v>
      </c>
    </row>
    <row r="171" spans="1:6" ht="12.75" customHeight="1" x14ac:dyDescent="0.2">
      <c r="A171" s="53">
        <v>3222</v>
      </c>
      <c r="B171" s="85" t="s">
        <v>384</v>
      </c>
      <c r="C171" s="50" t="s">
        <v>385</v>
      </c>
      <c r="D171" s="242">
        <v>65896.09</v>
      </c>
      <c r="E171" s="242">
        <v>109649.87</v>
      </c>
      <c r="F171" s="52">
        <f t="shared" si="31"/>
        <v>166.39814289436598</v>
      </c>
    </row>
    <row r="172" spans="1:6" ht="12.75" customHeight="1" x14ac:dyDescent="0.2">
      <c r="A172" s="53">
        <v>3223</v>
      </c>
      <c r="B172" s="85" t="s">
        <v>386</v>
      </c>
      <c r="C172" s="50" t="s">
        <v>387</v>
      </c>
      <c r="D172" s="242">
        <v>48384</v>
      </c>
      <c r="E172" s="242">
        <v>39166.51</v>
      </c>
      <c r="F172" s="52">
        <f t="shared" si="31"/>
        <v>80.949301421957671</v>
      </c>
    </row>
    <row r="173" spans="1:6" ht="12.75" customHeight="1" x14ac:dyDescent="0.2">
      <c r="A173" s="53">
        <v>3224</v>
      </c>
      <c r="B173" s="85" t="s">
        <v>388</v>
      </c>
      <c r="C173" s="50" t="s">
        <v>389</v>
      </c>
      <c r="D173" s="242">
        <v>3741.26</v>
      </c>
      <c r="E173" s="242">
        <v>1562.31</v>
      </c>
      <c r="F173" s="52">
        <f t="shared" si="31"/>
        <v>41.758926137183728</v>
      </c>
    </row>
    <row r="174" spans="1:6" ht="12.75" customHeight="1" x14ac:dyDescent="0.2">
      <c r="A174" s="53">
        <v>3225</v>
      </c>
      <c r="B174" s="85" t="s">
        <v>390</v>
      </c>
      <c r="C174" s="50" t="s">
        <v>391</v>
      </c>
      <c r="D174" s="242">
        <v>288.64</v>
      </c>
      <c r="E174" s="242">
        <v>3522.18</v>
      </c>
      <c r="F174" s="52">
        <f t="shared" si="31"/>
        <v>1220.2674611973393</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424.71</v>
      </c>
      <c r="E176" s="242">
        <v>603.16999999999996</v>
      </c>
      <c r="F176" s="52">
        <f t="shared" si="31"/>
        <v>142.01926020107837</v>
      </c>
    </row>
    <row r="177" spans="1:6" ht="12.75" customHeight="1" x14ac:dyDescent="0.2">
      <c r="A177" s="53">
        <v>323</v>
      </c>
      <c r="B177" s="85" t="s">
        <v>396</v>
      </c>
      <c r="C177" s="50" t="s">
        <v>397</v>
      </c>
      <c r="D177" s="51">
        <f t="shared" ref="D177:E177" si="42">SUM(D178:D186)</f>
        <v>128929.65000000001</v>
      </c>
      <c r="E177" s="51">
        <f t="shared" si="42"/>
        <v>124854.70999999999</v>
      </c>
      <c r="F177" s="52">
        <f t="shared" si="31"/>
        <v>96.839408157859722</v>
      </c>
    </row>
    <row r="178" spans="1:6" ht="12.75" customHeight="1" x14ac:dyDescent="0.2">
      <c r="A178" s="53">
        <v>3231</v>
      </c>
      <c r="B178" s="85" t="s">
        <v>398</v>
      </c>
      <c r="C178" s="50" t="s">
        <v>399</v>
      </c>
      <c r="D178" s="242">
        <v>99731.8</v>
      </c>
      <c r="E178" s="242">
        <v>93929.43</v>
      </c>
      <c r="F178" s="52">
        <f t="shared" si="31"/>
        <v>94.182026194252984</v>
      </c>
    </row>
    <row r="179" spans="1:6" ht="12.75" customHeight="1" x14ac:dyDescent="0.2">
      <c r="A179" s="53">
        <v>3232</v>
      </c>
      <c r="B179" s="85" t="s">
        <v>400</v>
      </c>
      <c r="C179" s="50" t="s">
        <v>401</v>
      </c>
      <c r="D179" s="242">
        <v>6932</v>
      </c>
      <c r="E179" s="242">
        <v>6334.58</v>
      </c>
      <c r="F179" s="52">
        <f t="shared" si="31"/>
        <v>91.381708020773218</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6433.53</v>
      </c>
      <c r="E181" s="242">
        <v>5588.64</v>
      </c>
      <c r="F181" s="52">
        <f t="shared" si="31"/>
        <v>86.867396281668078</v>
      </c>
    </row>
    <row r="182" spans="1:6" ht="12.75" customHeight="1" x14ac:dyDescent="0.2">
      <c r="A182" s="53">
        <v>3235</v>
      </c>
      <c r="B182" s="85" t="s">
        <v>406</v>
      </c>
      <c r="C182" s="50" t="s">
        <v>407</v>
      </c>
      <c r="D182" s="242">
        <v>764.85</v>
      </c>
      <c r="E182" s="242">
        <v>1590.2</v>
      </c>
      <c r="F182" s="52">
        <f t="shared" si="31"/>
        <v>207.9100477217755</v>
      </c>
    </row>
    <row r="183" spans="1:6" ht="12.75" customHeight="1" x14ac:dyDescent="0.2">
      <c r="A183" s="53">
        <v>3236</v>
      </c>
      <c r="B183" s="85" t="s">
        <v>408</v>
      </c>
      <c r="C183" s="50" t="s">
        <v>409</v>
      </c>
      <c r="D183" s="242">
        <v>3115.87</v>
      </c>
      <c r="E183" s="242">
        <v>4812.09</v>
      </c>
      <c r="F183" s="52">
        <f t="shared" si="31"/>
        <v>154.43808631297199</v>
      </c>
    </row>
    <row r="184" spans="1:6" ht="12.75" customHeight="1" x14ac:dyDescent="0.2">
      <c r="A184" s="53">
        <v>3237</v>
      </c>
      <c r="B184" s="85" t="s">
        <v>410</v>
      </c>
      <c r="C184" s="50" t="s">
        <v>411</v>
      </c>
      <c r="D184" s="242">
        <v>2115.27</v>
      </c>
      <c r="E184" s="242">
        <v>2218.0700000000002</v>
      </c>
      <c r="F184" s="52">
        <f t="shared" si="31"/>
        <v>104.85989968183731</v>
      </c>
    </row>
    <row r="185" spans="1:6" ht="12.75" customHeight="1" x14ac:dyDescent="0.2">
      <c r="A185" s="53">
        <v>3238</v>
      </c>
      <c r="B185" s="85" t="s">
        <v>412</v>
      </c>
      <c r="C185" s="50" t="s">
        <v>413</v>
      </c>
      <c r="D185" s="242">
        <v>1751.53</v>
      </c>
      <c r="E185" s="242">
        <v>1989.33</v>
      </c>
      <c r="F185" s="52">
        <f t="shared" si="31"/>
        <v>113.57670151239203</v>
      </c>
    </row>
    <row r="186" spans="1:6" ht="12.75" customHeight="1" x14ac:dyDescent="0.2">
      <c r="A186" s="53">
        <v>3239</v>
      </c>
      <c r="B186" s="85" t="s">
        <v>414</v>
      </c>
      <c r="C186" s="50" t="s">
        <v>415</v>
      </c>
      <c r="D186" s="242">
        <v>8084.8</v>
      </c>
      <c r="E186" s="242">
        <v>8392.3700000000008</v>
      </c>
      <c r="F186" s="52">
        <f t="shared" si="31"/>
        <v>103.80429942608352</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13665.529999999999</v>
      </c>
      <c r="E188" s="51">
        <f t="shared" si="43"/>
        <v>11359.46</v>
      </c>
      <c r="F188" s="52">
        <f t="shared" si="31"/>
        <v>83.124913559883879</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251.91</v>
      </c>
      <c r="E190" s="242">
        <v>269.37</v>
      </c>
      <c r="F190" s="52">
        <f t="shared" si="31"/>
        <v>106.93104680242944</v>
      </c>
    </row>
    <row r="191" spans="1:6" ht="12.75" customHeight="1" x14ac:dyDescent="0.2">
      <c r="A191" s="53">
        <v>3293</v>
      </c>
      <c r="B191" s="85" t="s">
        <v>424</v>
      </c>
      <c r="C191" s="50" t="s">
        <v>425</v>
      </c>
      <c r="D191" s="242">
        <v>860.04</v>
      </c>
      <c r="E191" s="242">
        <v>3412.08</v>
      </c>
      <c r="F191" s="52">
        <f t="shared" si="31"/>
        <v>396.7350355797405</v>
      </c>
    </row>
    <row r="192" spans="1:6" ht="12.75" customHeight="1" x14ac:dyDescent="0.2">
      <c r="A192" s="53">
        <v>3294</v>
      </c>
      <c r="B192" s="85" t="s">
        <v>426</v>
      </c>
      <c r="C192" s="50" t="s">
        <v>427</v>
      </c>
      <c r="D192" s="242">
        <v>177.85</v>
      </c>
      <c r="E192" s="242">
        <v>202.91</v>
      </c>
      <c r="F192" s="52">
        <f t="shared" si="31"/>
        <v>114.09052572392466</v>
      </c>
    </row>
    <row r="193" spans="1:6" ht="12.75" customHeight="1" x14ac:dyDescent="0.2">
      <c r="A193" s="53">
        <v>3295</v>
      </c>
      <c r="B193" s="85" t="s">
        <v>428</v>
      </c>
      <c r="C193" s="50" t="s">
        <v>429</v>
      </c>
      <c r="D193" s="242">
        <v>4198.6899999999996</v>
      </c>
      <c r="E193" s="242">
        <v>4599.8500000000004</v>
      </c>
      <c r="F193" s="52">
        <f t="shared" si="31"/>
        <v>109.55440863697964</v>
      </c>
    </row>
    <row r="194" spans="1:6" ht="12.75" customHeight="1" x14ac:dyDescent="0.2">
      <c r="A194" s="53" t="s">
        <v>430</v>
      </c>
      <c r="B194" s="85" t="s">
        <v>431</v>
      </c>
      <c r="C194" s="50" t="s">
        <v>430</v>
      </c>
      <c r="D194" s="242">
        <v>1260.8699999999999</v>
      </c>
      <c r="E194" s="242"/>
      <c r="F194" s="52">
        <f t="shared" si="31"/>
        <v>0</v>
      </c>
    </row>
    <row r="195" spans="1:6" ht="12.75" customHeight="1" x14ac:dyDescent="0.2">
      <c r="A195" s="53">
        <v>3299</v>
      </c>
      <c r="B195" s="85" t="s">
        <v>432</v>
      </c>
      <c r="C195" s="50" t="s">
        <v>433</v>
      </c>
      <c r="D195" s="242">
        <v>6916.17</v>
      </c>
      <c r="E195" s="242">
        <v>2875.25</v>
      </c>
      <c r="F195" s="52">
        <f t="shared" si="31"/>
        <v>41.57286475028809</v>
      </c>
    </row>
    <row r="196" spans="1:6" ht="12.75" customHeight="1" x14ac:dyDescent="0.2">
      <c r="A196" s="53">
        <v>34</v>
      </c>
      <c r="B196" s="232" t="s">
        <v>434</v>
      </c>
      <c r="C196" s="50" t="s">
        <v>435</v>
      </c>
      <c r="D196" s="51">
        <f t="shared" ref="D196:E196" si="44">D197+D202+D210</f>
        <v>2405.04</v>
      </c>
      <c r="E196" s="51">
        <f t="shared" si="44"/>
        <v>1712.4099999999999</v>
      </c>
      <c r="F196" s="52">
        <f t="shared" si="31"/>
        <v>71.200894787612683</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2405.04</v>
      </c>
      <c r="E210" s="51">
        <f t="shared" si="47"/>
        <v>1712.4099999999999</v>
      </c>
      <c r="F210" s="52">
        <f t="shared" si="31"/>
        <v>71.200894787612683</v>
      </c>
    </row>
    <row r="211" spans="1:6" ht="12.75" customHeight="1" x14ac:dyDescent="0.2">
      <c r="A211" s="53">
        <v>3431</v>
      </c>
      <c r="B211" s="232" t="s">
        <v>464</v>
      </c>
      <c r="C211" s="50" t="s">
        <v>465</v>
      </c>
      <c r="D211" s="242">
        <v>1100.6400000000001</v>
      </c>
      <c r="E211" s="242">
        <v>822.18</v>
      </c>
      <c r="F211" s="52">
        <f t="shared" si="31"/>
        <v>74.700174443959867</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804.62</v>
      </c>
      <c r="E213" s="242"/>
      <c r="F213" s="52">
        <f t="shared" si="31"/>
        <v>0</v>
      </c>
    </row>
    <row r="214" spans="1:6" ht="12.75" customHeight="1" x14ac:dyDescent="0.2">
      <c r="A214" s="53">
        <v>3434</v>
      </c>
      <c r="B214" s="85" t="s">
        <v>470</v>
      </c>
      <c r="C214" s="50" t="s">
        <v>471</v>
      </c>
      <c r="D214" s="242">
        <v>499.78</v>
      </c>
      <c r="E214" s="242">
        <v>890.23</v>
      </c>
      <c r="F214" s="52">
        <f t="shared" si="31"/>
        <v>178.12437472487898</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27101.67</v>
      </c>
      <c r="E252" s="51">
        <f t="shared" si="63"/>
        <v>25302.97</v>
      </c>
      <c r="F252" s="52">
        <f t="shared" ref="F252:F258" si="64">IF(D252&lt;&gt;0,IF(E252/D252&gt;=100,"&gt;&gt;100",E252/D252*100),"-")</f>
        <v>93.363139614643686</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27101.67</v>
      </c>
      <c r="E259" s="51">
        <f t="shared" si="66"/>
        <v>25302.97</v>
      </c>
      <c r="F259" s="52">
        <f t="shared" ref="F259:F262" si="67">IF(D259&lt;&gt;0,IF(E259/D259&gt;=100,"&gt;&gt;100",E259/D259*100),"-")</f>
        <v>93.363139614643686</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27101.67</v>
      </c>
      <c r="E261" s="242">
        <v>25302.97</v>
      </c>
      <c r="F261" s="52">
        <f t="shared" si="67"/>
        <v>93.363139614643686</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1325.72</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1325.72</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1325.72</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1931710.9100000001</v>
      </c>
      <c r="E289" s="51">
        <f t="shared" si="79"/>
        <v>2222404.1900000004</v>
      </c>
      <c r="F289" s="52">
        <f t="shared" si="76"/>
        <v>115.04848776776852</v>
      </c>
    </row>
    <row r="290" spans="1:6" ht="12.75" customHeight="1" x14ac:dyDescent="0.2">
      <c r="A290" s="53" t="s">
        <v>607</v>
      </c>
      <c r="B290" s="85" t="s">
        <v>618</v>
      </c>
      <c r="C290" s="50" t="s">
        <v>619</v>
      </c>
      <c r="D290" s="51">
        <f>IF(D6&gt;=D289,D6-D289,0)</f>
        <v>12095.810000000056</v>
      </c>
      <c r="E290" s="51">
        <f>IF(E6&gt;=E289,E6-E289,0)</f>
        <v>0</v>
      </c>
      <c r="F290" s="52">
        <f t="shared" si="76"/>
        <v>0</v>
      </c>
    </row>
    <row r="291" spans="1:6" ht="12.75" customHeight="1" x14ac:dyDescent="0.2">
      <c r="A291" s="53" t="s">
        <v>607</v>
      </c>
      <c r="B291" s="85" t="s">
        <v>620</v>
      </c>
      <c r="C291" s="50" t="s">
        <v>621</v>
      </c>
      <c r="D291" s="51">
        <f>IF(D289&gt;=D6,D289-D6,0)</f>
        <v>0</v>
      </c>
      <c r="E291" s="51">
        <f>IF(E289&gt;=E6,E289-E6,0)</f>
        <v>3488.9300000001676</v>
      </c>
      <c r="F291" s="52" t="str">
        <f t="shared" si="76"/>
        <v>-</v>
      </c>
    </row>
    <row r="292" spans="1:6" ht="12.75" customHeight="1" x14ac:dyDescent="0.2">
      <c r="A292" s="53">
        <v>92211</v>
      </c>
      <c r="B292" s="85" t="s">
        <v>622</v>
      </c>
      <c r="C292" s="50" t="s">
        <v>623</v>
      </c>
      <c r="D292" s="242">
        <v>28133.4</v>
      </c>
      <c r="E292" s="242">
        <v>22448.03</v>
      </c>
      <c r="F292" s="52">
        <f t="shared" si="76"/>
        <v>79.791386750268359</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4569.12</v>
      </c>
      <c r="E294" s="242">
        <v>1436.22</v>
      </c>
      <c r="F294" s="52">
        <f t="shared" si="76"/>
        <v>31.433186259060825</v>
      </c>
    </row>
    <row r="295" spans="1:6" ht="24" x14ac:dyDescent="0.2">
      <c r="A295" s="53">
        <v>9661</v>
      </c>
      <c r="B295" s="85" t="s">
        <v>628</v>
      </c>
      <c r="C295" s="50" t="s">
        <v>629</v>
      </c>
      <c r="D295" s="242">
        <v>721.61</v>
      </c>
      <c r="E295" s="242">
        <v>559.38</v>
      </c>
      <c r="F295" s="52">
        <f t="shared" si="76"/>
        <v>77.518327074181343</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69.14</v>
      </c>
      <c r="E298" s="51">
        <f t="shared" si="80"/>
        <v>0</v>
      </c>
      <c r="F298" s="52">
        <f t="shared" ref="F298:F418" si="81">IF(D298&lt;&gt;0,IF(E298/D298&gt;=100,"&gt;&gt;100",E298/D298*100),"-")</f>
        <v>0</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69.14</v>
      </c>
      <c r="E311" s="51">
        <f t="shared" si="85"/>
        <v>0</v>
      </c>
      <c r="F311" s="52">
        <f t="shared" si="81"/>
        <v>0</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69.14</v>
      </c>
      <c r="E331" s="51">
        <f t="shared" si="89"/>
        <v>0</v>
      </c>
      <c r="F331" s="52">
        <f t="shared" si="81"/>
        <v>0</v>
      </c>
    </row>
    <row r="332" spans="1:6" ht="12.75" customHeight="1" x14ac:dyDescent="0.2">
      <c r="A332" s="53">
        <v>7241</v>
      </c>
      <c r="B332" s="85" t="s">
        <v>701</v>
      </c>
      <c r="C332" s="50" t="s">
        <v>702</v>
      </c>
      <c r="D332" s="242">
        <v>69.14</v>
      </c>
      <c r="E332" s="242">
        <v>0</v>
      </c>
      <c r="F332" s="52">
        <f t="shared" si="81"/>
        <v>0</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16945.79</v>
      </c>
      <c r="E350" s="51">
        <f t="shared" si="95"/>
        <v>13793.04</v>
      </c>
      <c r="F350" s="52">
        <f t="shared" si="81"/>
        <v>81.395083970708953</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16945.79</v>
      </c>
      <c r="E363" s="51">
        <f t="shared" si="99"/>
        <v>13793.04</v>
      </c>
      <c r="F363" s="52">
        <f t="shared" si="81"/>
        <v>81.395083970708953</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9400.83</v>
      </c>
      <c r="E369" s="51">
        <f t="shared" si="101"/>
        <v>8506.74</v>
      </c>
      <c r="F369" s="52">
        <f t="shared" si="81"/>
        <v>90.489244034835224</v>
      </c>
    </row>
    <row r="370" spans="1:6" ht="12.75" customHeight="1" x14ac:dyDescent="0.2">
      <c r="A370" s="53">
        <v>4221</v>
      </c>
      <c r="B370" s="85" t="s">
        <v>673</v>
      </c>
      <c r="C370" s="50" t="s">
        <v>765</v>
      </c>
      <c r="D370" s="242">
        <v>8484.86</v>
      </c>
      <c r="E370" s="242">
        <v>5522.34</v>
      </c>
      <c r="F370" s="52">
        <f t="shared" si="81"/>
        <v>65.084633099426497</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915.97</v>
      </c>
      <c r="E376" s="242">
        <v>2984.4</v>
      </c>
      <c r="F376" s="52">
        <f t="shared" si="81"/>
        <v>325.81853117460179</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7544.96</v>
      </c>
      <c r="E383" s="51">
        <f t="shared" si="103"/>
        <v>5286.3</v>
      </c>
      <c r="F383" s="52">
        <f t="shared" si="81"/>
        <v>70.06398973619477</v>
      </c>
    </row>
    <row r="384" spans="1:6" ht="12.75" customHeight="1" x14ac:dyDescent="0.2">
      <c r="A384" s="53">
        <v>4241</v>
      </c>
      <c r="B384" s="85" t="s">
        <v>782</v>
      </c>
      <c r="C384" s="50" t="s">
        <v>783</v>
      </c>
      <c r="D384" s="242">
        <v>7544.96</v>
      </c>
      <c r="E384" s="242">
        <v>5286.3</v>
      </c>
      <c r="F384" s="52">
        <f t="shared" si="81"/>
        <v>70.06398973619477</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16876.650000000001</v>
      </c>
      <c r="E408" s="51">
        <f t="shared" si="111"/>
        <v>13793.04</v>
      </c>
      <c r="F408" s="52">
        <f t="shared" si="81"/>
        <v>81.728542098105962</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1943875.86</v>
      </c>
      <c r="E412" s="51">
        <f>E6+E298</f>
        <v>2218915.2600000002</v>
      </c>
      <c r="F412" s="52">
        <f t="shared" si="81"/>
        <v>114.14902081247102</v>
      </c>
    </row>
    <row r="413" spans="1:6" ht="12.75" customHeight="1" x14ac:dyDescent="0.2">
      <c r="A413" s="53" t="s">
        <v>607</v>
      </c>
      <c r="B413" s="85" t="s">
        <v>830</v>
      </c>
      <c r="C413" s="50" t="s">
        <v>831</v>
      </c>
      <c r="D413" s="51">
        <f t="shared" ref="D413:E413" si="112">D289+D350</f>
        <v>1948656.7000000002</v>
      </c>
      <c r="E413" s="51">
        <f t="shared" si="112"/>
        <v>2236197.2300000004</v>
      </c>
      <c r="F413" s="52">
        <f t="shared" si="81"/>
        <v>114.75583308234849</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4780.8400000000838</v>
      </c>
      <c r="E415" s="51">
        <f t="shared" si="114"/>
        <v>17281.970000000205</v>
      </c>
      <c r="F415" s="52">
        <f t="shared" si="81"/>
        <v>361.48396516093203</v>
      </c>
    </row>
    <row r="416" spans="1:6" ht="12.75" customHeight="1" x14ac:dyDescent="0.2">
      <c r="A416" s="60" t="s">
        <v>836</v>
      </c>
      <c r="B416" s="232" t="s">
        <v>837</v>
      </c>
      <c r="C416" s="61" t="s">
        <v>838</v>
      </c>
      <c r="D416" s="51">
        <f t="shared" ref="D416:E416" si="115">IF(D292-D293+D409-D410&gt;=0,D292-D293+D409-D410,0)</f>
        <v>28133.4</v>
      </c>
      <c r="E416" s="51">
        <f t="shared" si="115"/>
        <v>22448.03</v>
      </c>
      <c r="F416" s="52">
        <f t="shared" si="81"/>
        <v>79.791386750268359</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4569.12</v>
      </c>
      <c r="E418" s="62">
        <f t="shared" si="117"/>
        <v>1436.22</v>
      </c>
      <c r="F418" s="57">
        <f t="shared" si="81"/>
        <v>31.433186259060825</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1943875.86</v>
      </c>
      <c r="E639" s="51">
        <f t="shared" si="180"/>
        <v>2218915.2600000002</v>
      </c>
      <c r="F639" s="52">
        <f t="shared" si="119"/>
        <v>114.14902081247102</v>
      </c>
    </row>
    <row r="640" spans="1:6" ht="12.75" customHeight="1" x14ac:dyDescent="0.2">
      <c r="A640" s="53" t="s">
        <v>607</v>
      </c>
      <c r="B640" s="85" t="s">
        <v>1276</v>
      </c>
      <c r="C640" s="50" t="s">
        <v>1277</v>
      </c>
      <c r="D640" s="51">
        <f t="shared" ref="D640:E640" si="181">D413+D528</f>
        <v>1948656.7000000002</v>
      </c>
      <c r="E640" s="51">
        <f t="shared" si="181"/>
        <v>2236197.2300000004</v>
      </c>
      <c r="F640" s="52">
        <f t="shared" si="119"/>
        <v>114.75583308234849</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4780.8400000000838</v>
      </c>
      <c r="E642" s="51">
        <f t="shared" si="183"/>
        <v>17281.970000000205</v>
      </c>
      <c r="F642" s="52">
        <f t="shared" si="119"/>
        <v>361.48396516093203</v>
      </c>
    </row>
    <row r="643" spans="1:6" ht="24" x14ac:dyDescent="0.2">
      <c r="A643" s="60" t="s">
        <v>1282</v>
      </c>
      <c r="B643" s="85" t="s">
        <v>1283</v>
      </c>
      <c r="C643" s="61" t="s">
        <v>1282</v>
      </c>
      <c r="D643" s="51">
        <f t="shared" ref="D643:E643" si="184">IF(D416-D417+D637-D638&gt;=0,D416-D417+D637-D638,0)</f>
        <v>28133.4</v>
      </c>
      <c r="E643" s="51">
        <f t="shared" si="184"/>
        <v>22448.03</v>
      </c>
      <c r="F643" s="52">
        <f t="shared" si="119"/>
        <v>79.791386750268359</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23352.559999999918</v>
      </c>
      <c r="E645" s="51">
        <f t="shared" si="186"/>
        <v>5166.0599999997939</v>
      </c>
      <c r="F645" s="52">
        <f t="shared" si="119"/>
        <v>22.122028591297109</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136058.07999999999</v>
      </c>
      <c r="E647" s="243">
        <v>164800.53</v>
      </c>
      <c r="F647" s="57">
        <f t="shared" si="119"/>
        <v>121.12513273743097</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35283.96</v>
      </c>
      <c r="E649" s="242">
        <v>37246.6</v>
      </c>
      <c r="F649" s="52">
        <f t="shared" ref="F649:F724" si="188">IF(D649&lt;&gt;0,IF(E649/D649&gt;=100,"&gt;&gt;100",E649/D649*100),"-")</f>
        <v>105.56241419613899</v>
      </c>
    </row>
    <row r="650" spans="1:6" ht="12.75" customHeight="1" x14ac:dyDescent="0.2">
      <c r="A650" s="53" t="s">
        <v>1295</v>
      </c>
      <c r="B650" s="85" t="s">
        <v>1296</v>
      </c>
      <c r="C650" s="50" t="s">
        <v>1295</v>
      </c>
      <c r="D650" s="242">
        <v>354793.69</v>
      </c>
      <c r="E650" s="242">
        <v>410145.07</v>
      </c>
      <c r="F650" s="52">
        <f t="shared" si="188"/>
        <v>115.60100462891548</v>
      </c>
    </row>
    <row r="651" spans="1:6" ht="12.75" customHeight="1" x14ac:dyDescent="0.2">
      <c r="A651" s="53" t="s">
        <v>1297</v>
      </c>
      <c r="B651" s="85" t="s">
        <v>1298</v>
      </c>
      <c r="C651" s="50" t="s">
        <v>1297</v>
      </c>
      <c r="D651" s="242">
        <v>352831.05</v>
      </c>
      <c r="E651" s="242">
        <v>430084.74</v>
      </c>
      <c r="F651" s="52">
        <f t="shared" si="188"/>
        <v>121.89537740513484</v>
      </c>
    </row>
    <row r="652" spans="1:6" ht="24" x14ac:dyDescent="0.2">
      <c r="A652" s="53">
        <v>11</v>
      </c>
      <c r="B652" s="85" t="s">
        <v>1299</v>
      </c>
      <c r="C652" s="50" t="s">
        <v>1300</v>
      </c>
      <c r="D652" s="51">
        <f t="shared" ref="D652:E652" si="189">+D649+D650-D651</f>
        <v>37246.600000000035</v>
      </c>
      <c r="E652" s="51">
        <f t="shared" si="189"/>
        <v>17306.929999999993</v>
      </c>
      <c r="F652" s="52">
        <f t="shared" si="188"/>
        <v>46.465798220508653</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86</v>
      </c>
      <c r="E654" s="262">
        <v>89</v>
      </c>
      <c r="F654" s="52">
        <f t="shared" si="188"/>
        <v>103.48837209302326</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80</v>
      </c>
      <c r="E656" s="262">
        <v>83</v>
      </c>
      <c r="F656" s="52">
        <f t="shared" si="188"/>
        <v>103.75000000000001</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16292.08</v>
      </c>
      <c r="E669" s="242">
        <v>154.29</v>
      </c>
      <c r="F669" s="52">
        <f t="shared" si="188"/>
        <v>0.9470245665378515</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1626683.04</v>
      </c>
      <c r="E675" s="242">
        <v>1942473.89</v>
      </c>
      <c r="F675" s="52">
        <f t="shared" si="188"/>
        <v>119.4131765214691</v>
      </c>
    </row>
    <row r="676" spans="1:6" ht="24" x14ac:dyDescent="0.2">
      <c r="A676" s="53">
        <v>63613</v>
      </c>
      <c r="B676" s="232" t="s">
        <v>1348</v>
      </c>
      <c r="C676" s="50" t="s">
        <v>1349</v>
      </c>
      <c r="D676" s="242">
        <v>0</v>
      </c>
      <c r="E676" s="242">
        <v>250.63</v>
      </c>
      <c r="F676" s="52" t="str">
        <f t="shared" si="188"/>
        <v>-</v>
      </c>
    </row>
    <row r="677" spans="1:6" ht="24" x14ac:dyDescent="0.2">
      <c r="A677" s="53">
        <v>63622</v>
      </c>
      <c r="B677" s="232" t="s">
        <v>1350</v>
      </c>
      <c r="C677" s="50" t="s">
        <v>1351</v>
      </c>
      <c r="D677" s="242">
        <v>6546.38</v>
      </c>
      <c r="E677" s="242">
        <v>4167.7</v>
      </c>
      <c r="F677" s="52">
        <f t="shared" si="188"/>
        <v>63.664193034929227</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61850.31</v>
      </c>
      <c r="E695" s="242">
        <v>64156.2</v>
      </c>
      <c r="F695" s="52">
        <f t="shared" si="188"/>
        <v>103.72817856531358</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49852.81</v>
      </c>
      <c r="E710" s="242">
        <v>6093.94</v>
      </c>
      <c r="F710" s="52">
        <f t="shared" si="188"/>
        <v>12.223864612646709</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754.63</v>
      </c>
      <c r="E712" s="242">
        <v>316.75</v>
      </c>
      <c r="F712" s="52">
        <f t="shared" si="188"/>
        <v>41.974212527993856</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1902.69</v>
      </c>
      <c r="E716" s="242">
        <v>4554.97</v>
      </c>
      <c r="F716" s="52">
        <f t="shared" si="188"/>
        <v>239.39632835616945</v>
      </c>
    </row>
    <row r="717" spans="1:6" ht="12.75" customHeight="1" x14ac:dyDescent="0.2">
      <c r="A717" s="53">
        <v>31215</v>
      </c>
      <c r="B717" s="85" t="s">
        <v>1412</v>
      </c>
      <c r="C717" s="50" t="s">
        <v>1413</v>
      </c>
      <c r="D717" s="242">
        <v>5152.8</v>
      </c>
      <c r="E717" s="242">
        <v>2442.7800000000002</v>
      </c>
      <c r="F717" s="52">
        <f t="shared" si="188"/>
        <v>47.406846762925014</v>
      </c>
    </row>
    <row r="718" spans="1:6" ht="12.75" customHeight="1" x14ac:dyDescent="0.2">
      <c r="A718" s="53">
        <v>32121</v>
      </c>
      <c r="B718" s="85" t="s">
        <v>1414</v>
      </c>
      <c r="C718" s="50" t="s">
        <v>1415</v>
      </c>
      <c r="D718" s="242">
        <v>34270.019999999997</v>
      </c>
      <c r="E718" s="242">
        <v>37462.93</v>
      </c>
      <c r="F718" s="52">
        <f t="shared" si="188"/>
        <v>109.31691898633267</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1618.55</v>
      </c>
      <c r="E720" s="242">
        <v>3780.03</v>
      </c>
      <c r="F720" s="52">
        <f t="shared" si="188"/>
        <v>233.54422167989867</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v>268.75</v>
      </c>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27101.67</v>
      </c>
      <c r="E828" s="242">
        <v>25302.97</v>
      </c>
      <c r="F828" s="52">
        <f t="shared" si="190"/>
        <v>93.363139614643686</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0" workbookViewId="0">
      <selection activeCell="E302" sqref="E30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1385287.65</v>
      </c>
      <c r="E6" s="229">
        <f t="shared" si="0"/>
        <v>1376705.33</v>
      </c>
      <c r="F6" s="230">
        <f t="shared" ref="F6:F260" si="1">IF(D6&gt;0,IF(E6/D6&gt;=100,"&gt;&gt;100",E6/D6*100),"-")</f>
        <v>99.380466576743117</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1178069.05</v>
      </c>
      <c r="E7" s="104">
        <f t="shared" si="2"/>
        <v>1167761.5900000001</v>
      </c>
      <c r="F7" s="93">
        <f t="shared" si="1"/>
        <v>99.12505468164197</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1327.23</v>
      </c>
      <c r="E8" s="104">
        <f>E9+E10-E11</f>
        <v>1327.23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1327.23</v>
      </c>
      <c r="E9" s="247">
        <v>1327.23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1176741.82</v>
      </c>
      <c r="E12" s="104">
        <f t="shared" si="3"/>
        <v>1166434.3600000001</v>
      </c>
      <c r="F12" s="93">
        <f t="shared" si="1"/>
        <v>99.124067843530881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1130315.4300000002</v>
      </c>
      <c r="E13" s="104">
        <f t="shared" si="4"/>
        <v>1105786.6000000001</v>
      </c>
      <c r="F13" s="93">
        <f t="shared" si="1"/>
        <v>97.829912841232286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1990409.81</v>
      </c>
      <c r="E15" s="247">
        <v>1990409.81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860094.38</v>
      </c>
      <c r="E18" s="247">
        <v>884623.21</v>
      </c>
      <c r="F18" s="93">
        <f t="shared" si="1"/>
        <v>102.85187655801215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46060.670000000042</v>
      </c>
      <c r="E19" s="104">
        <f t="shared" si="5"/>
        <v>60644.540000000037</v>
      </c>
      <c r="F19" s="93">
        <f t="shared" si="1"/>
        <v>131.66230538982603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268890.71000000002</v>
      </c>
      <c r="E20" s="247">
        <v>302850.37</v>
      </c>
      <c r="F20" s="93">
        <f t="shared" si="1"/>
        <v>112.62954008340414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3746.74</v>
      </c>
      <c r="E21" s="247">
        <v>4224.42</v>
      </c>
      <c r="F21" s="93">
        <f t="shared" si="1"/>
        <v>112.74921665234312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14028.27</v>
      </c>
      <c r="E22" s="247">
        <v>15035.77</v>
      </c>
      <c r="F22" s="93">
        <f t="shared" si="1"/>
        <v>107.18192621043079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440.47</v>
      </c>
      <c r="E24" s="247">
        <v>440.47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1994.58</v>
      </c>
      <c r="E25" s="247">
        <v>1994.58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103936.51</v>
      </c>
      <c r="E26" s="247">
        <v>106920.91</v>
      </c>
      <c r="F26" s="93">
        <f t="shared" si="1"/>
        <v>102.87136829974376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346976.61</v>
      </c>
      <c r="E28" s="247">
        <v>370821.98</v>
      </c>
      <c r="F28" s="93">
        <f t="shared" si="1"/>
        <v>106.87232779177825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23710.5</v>
      </c>
      <c r="E30" s="247">
        <v>23710.5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23710.5</v>
      </c>
      <c r="E34" s="247">
        <v>23710.5</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365.72000000000116</v>
      </c>
      <c r="E35" s="104">
        <f t="shared" si="7"/>
        <v>3.2200000000011642</v>
      </c>
      <c r="F35" s="93">
        <f t="shared" si="1"/>
        <v>0.88045499289105167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99607.91</v>
      </c>
      <c r="E36" s="247">
        <v>99039.69</v>
      </c>
      <c r="F36" s="93">
        <f t="shared" si="1"/>
        <v>99.429543296310513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99242.19</v>
      </c>
      <c r="E40" s="247">
        <v>99036.47</v>
      </c>
      <c r="F40" s="93">
        <f t="shared" si="1"/>
        <v>99.792709129050863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14590.11</v>
      </c>
      <c r="E54" s="247">
        <v>18409.79</v>
      </c>
      <c r="F54" s="93">
        <f t="shared" si="1"/>
        <v>126.17992599096237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14590.11</v>
      </c>
      <c r="E55" s="247">
        <v>18409.79</v>
      </c>
      <c r="F55" s="93">
        <f t="shared" si="1"/>
        <v>126.17992599096237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207218.59999999998</v>
      </c>
      <c r="E68" s="104">
        <f t="shared" si="13"/>
        <v>208943.74</v>
      </c>
      <c r="F68" s="93">
        <f t="shared" si="1"/>
        <v>100.83252179099753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37246.6</v>
      </c>
      <c r="E69" s="104">
        <f t="shared" si="14"/>
        <v>17306.93</v>
      </c>
      <c r="F69" s="93">
        <f t="shared" si="1"/>
        <v>46.465798220508717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37246.6</v>
      </c>
      <c r="E70" s="104">
        <f t="shared" si="15"/>
        <v>17306.93</v>
      </c>
      <c r="F70" s="93">
        <f t="shared" si="1"/>
        <v>46.465798220508717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37246.6</v>
      </c>
      <c r="E72" s="247">
        <v>17306.93</v>
      </c>
      <c r="F72" s="93">
        <f t="shared" si="1"/>
        <v>46.465798220508717</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29344.82</v>
      </c>
      <c r="E78" s="104">
        <f>E79+SUM(E82:E84)-E85+E86</f>
        <v>25400.06</v>
      </c>
      <c r="F78" s="93">
        <f t="shared" si="1"/>
        <v>86.557218616437254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29344.82</v>
      </c>
      <c r="E86" s="247">
        <v>25400.06</v>
      </c>
      <c r="F86" s="93">
        <f t="shared" si="1"/>
        <v>86.557218616437254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4569.1000000000004</v>
      </c>
      <c r="E146" s="104">
        <f t="shared" si="26"/>
        <v>1436.22</v>
      </c>
      <c r="F146" s="93">
        <f t="shared" si="1"/>
        <v>31.433323849335753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3847.5</v>
      </c>
      <c r="E159" s="247">
        <v>876.84</v>
      </c>
      <c r="F159" s="93">
        <f t="shared" si="1"/>
        <v>22.789863547758284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721.6</v>
      </c>
      <c r="E160" s="247">
        <v>559.38</v>
      </c>
      <c r="F160" s="93">
        <f t="shared" si="1"/>
        <v>77.519401330376937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136058.07999999999</v>
      </c>
      <c r="E170" s="104">
        <f t="shared" si="29"/>
        <v>164800.53</v>
      </c>
      <c r="F170" s="93">
        <f t="shared" si="1"/>
        <v>121.12513273743097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136058.07999999999</v>
      </c>
      <c r="E173" s="247">
        <v>164800.53</v>
      </c>
      <c r="F173" s="93">
        <f t="shared" si="1"/>
        <v>121.12513273743097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1385287.6500000001</v>
      </c>
      <c r="E175" s="104">
        <f t="shared" si="30"/>
        <v>1376705.33</v>
      </c>
      <c r="F175" s="93">
        <f t="shared" si="1"/>
        <v>99.380466576743103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179296.94</v>
      </c>
      <c r="E176" s="104">
        <f t="shared" si="31"/>
        <v>202341.45999999996</v>
      </c>
      <c r="F176" s="93">
        <f t="shared" si="1"/>
        <v>112.85271237757877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179296.94</v>
      </c>
      <c r="E177" s="104">
        <f t="shared" si="32"/>
        <v>202341.45999999996</v>
      </c>
      <c r="F177" s="93">
        <f t="shared" si="1"/>
        <v>112.85271237757877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132879.15</v>
      </c>
      <c r="E178" s="247">
        <v>161597.51999999999</v>
      </c>
      <c r="F178" s="93">
        <f t="shared" si="1"/>
        <v>121.61239743029661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16948.46</v>
      </c>
      <c r="E179" s="247">
        <v>15262</v>
      </c>
      <c r="F179" s="93">
        <f t="shared" si="1"/>
        <v>90.049479421729174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124.51</v>
      </c>
      <c r="E180" s="104">
        <f t="shared" si="33"/>
        <v>81.55</v>
      </c>
      <c r="F180" s="93">
        <f t="shared" si="1"/>
        <v>65.496747249216924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124.51</v>
      </c>
      <c r="E183" s="247">
        <v>81.55</v>
      </c>
      <c r="F183" s="93">
        <f t="shared" si="1"/>
        <v>65.496747249216924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29344.82</v>
      </c>
      <c r="E188" s="247">
        <v>25400.39</v>
      </c>
      <c r="F188" s="93">
        <f t="shared" si="1"/>
        <v>86.558343176069911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1205990.7100000002</v>
      </c>
      <c r="E237" s="104">
        <f t="shared" si="41"/>
        <v>1174363.8700000001</v>
      </c>
      <c r="F237" s="93">
        <f t="shared" si="1"/>
        <v>97.377522087214089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1178069.05</v>
      </c>
      <c r="E238" s="104">
        <f t="shared" si="42"/>
        <v>1167761.5900000001</v>
      </c>
      <c r="F238" s="93">
        <f t="shared" si="1"/>
        <v>99.12505468164197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1178069.05</v>
      </c>
      <c r="E239" s="104">
        <f t="shared" si="43"/>
        <v>1167761.5900000001</v>
      </c>
      <c r="F239" s="93">
        <f t="shared" si="1"/>
        <v>99.12505468164197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1178069.05</v>
      </c>
      <c r="E240" s="247">
        <v>1167761.5900000001</v>
      </c>
      <c r="F240" s="93">
        <f t="shared" si="1"/>
        <v>99.12505468164197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23352.560000000001</v>
      </c>
      <c r="E245" s="104">
        <f t="shared" si="45"/>
        <v>5166.0600000000004</v>
      </c>
      <c r="F245" s="93">
        <f t="shared" si="1"/>
        <v>22.122028591297912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31771.45</v>
      </c>
      <c r="E246" s="104">
        <f t="shared" si="46"/>
        <v>13096.1</v>
      </c>
      <c r="F246" s="93">
        <f t="shared" si="1"/>
        <v>41.219711407568745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31771.45</v>
      </c>
      <c r="E247" s="247">
        <v>13096.1</v>
      </c>
      <c r="F247" s="93">
        <f t="shared" si="1"/>
        <v>41.219711407568745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8418.89</v>
      </c>
      <c r="E250" s="104">
        <f t="shared" si="47"/>
        <v>7930.04</v>
      </c>
      <c r="F250" s="93">
        <f t="shared" si="1"/>
        <v>94.193415046401611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8418.89</v>
      </c>
      <c r="E252" s="247">
        <v>7930.04</v>
      </c>
      <c r="F252" s="93">
        <f t="shared" si="1"/>
        <v>94.193415046401611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4569.1000000000004</v>
      </c>
      <c r="E255" s="247">
        <v>1436.22</v>
      </c>
      <c r="F255" s="93">
        <f t="shared" si="1"/>
        <v>31.433323849335753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90792.69</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90792.69</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4569.1000000000004</v>
      </c>
      <c r="E265" s="247">
        <v>1436.22</v>
      </c>
      <c r="F265" s="93">
        <f t="shared" si="50"/>
        <v>31.433323849335753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29344.82</v>
      </c>
      <c r="E268" s="247">
        <v>25400.06</v>
      </c>
      <c r="F268" s="93">
        <f t="shared" si="50"/>
        <v>86.557218616437254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179296.94</v>
      </c>
      <c r="E288" s="247">
        <v>202341.46</v>
      </c>
      <c r="F288" s="93">
        <f t="shared" si="50"/>
        <v>112.85271237757877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29344.82</v>
      </c>
      <c r="E302" s="247">
        <v>25400.39</v>
      </c>
      <c r="F302" s="93">
        <f t="shared" si="50"/>
        <v>86.558343176069911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14" sqref="E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1948656.7000000002</v>
      </c>
      <c r="E114" s="81">
        <f t="shared" si="22"/>
        <v>2236197.23</v>
      </c>
      <c r="F114" s="63">
        <f t="shared" si="1"/>
        <v>114.75583308234847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1882760.61</v>
      </c>
      <c r="E115" s="81">
        <f t="shared" si="23"/>
        <v>2126547.36</v>
      </c>
      <c r="F115" s="63">
        <f t="shared" si="1"/>
        <v>112.94836681334648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1882760.61</v>
      </c>
      <c r="E117" s="249">
        <v>2126547.36</v>
      </c>
      <c r="F117" s="63">
        <f t="shared" si="1"/>
        <v>112.94836681334648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65896.09</v>
      </c>
      <c r="E126" s="249">
        <v>109649.87</v>
      </c>
      <c r="F126" s="63">
        <f t="shared" si="1"/>
        <v>166.39814289436598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1948656.7000000002</v>
      </c>
      <c r="E141" s="106">
        <f t="shared" si="28"/>
        <v>2236197.23</v>
      </c>
      <c r="F141" s="82">
        <f t="shared" si="1"/>
        <v>114.75583308234847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36" sqref="E3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30370.5</v>
      </c>
      <c r="E5" s="107">
        <f t="shared" si="0"/>
        <v>247.27</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30370.5</v>
      </c>
      <c r="E22" s="108">
        <f t="shared" si="3"/>
        <v>247.27</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30370.5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30370.5</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247.27</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v>0</v>
      </c>
      <c r="E36" s="250">
        <v>247.27</v>
      </c>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179296.94</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2282719.0000000005</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17218.560000000001</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2251707.4000000004</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1867261.57</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357341.16</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1712.41</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25302.97</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89.29</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13793.04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2259674.48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21163.32</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2224718.12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1838543.2</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359027.62</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1755.37</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25302.97</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88.96</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13793.04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202341.46000000043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202341.46000000002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25400.39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176941.07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5" zoomScaleNormal="100" workbookViewId="0">
      <selection activeCell="C307" sqref="C307"/>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8184</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3"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Veronika</cp:lastModifiedBy>
  <cp:lastPrinted>2024-01-29T09:26:14Z</cp:lastPrinted>
  <dcterms:created xsi:type="dcterms:W3CDTF">2022-04-01T05:14:30Z</dcterms:created>
  <dcterms:modified xsi:type="dcterms:W3CDTF">2024-01-30T10:50:01Z</dcterms:modified>
</cp:coreProperties>
</file>